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 activeTab="1"/>
  </bookViews>
  <sheets>
    <sheet name="2-4 классы" sheetId="3" r:id="rId1"/>
    <sheet name="5-11 классы" sheetId="1" r:id="rId2"/>
  </sheets>
  <calcPr calcId="152511"/>
</workbook>
</file>

<file path=xl/calcChain.xml><?xml version="1.0" encoding="utf-8"?>
<calcChain xmlns="http://schemas.openxmlformats.org/spreadsheetml/2006/main">
  <c r="DR65" i="1" l="1"/>
  <c r="DQ65" i="1"/>
  <c r="DP65" i="1"/>
  <c r="DO65" i="1"/>
  <c r="DN65" i="1"/>
  <c r="DM65" i="1"/>
  <c r="DL65" i="1"/>
  <c r="DK65" i="1"/>
  <c r="DJ65" i="1"/>
  <c r="DI65" i="1"/>
  <c r="DH65" i="1"/>
  <c r="DG65" i="1"/>
  <c r="DF65" i="1"/>
  <c r="DE65" i="1"/>
  <c r="DD65" i="1"/>
  <c r="DC65" i="1"/>
  <c r="DB65" i="1"/>
  <c r="DA65" i="1"/>
  <c r="CZ65" i="1"/>
  <c r="CY65" i="1"/>
  <c r="CX65" i="1"/>
  <c r="CW65" i="1"/>
  <c r="CV65" i="1"/>
  <c r="DR64" i="1"/>
  <c r="DQ64" i="1"/>
  <c r="DP64" i="1"/>
  <c r="DO64" i="1"/>
  <c r="DN64" i="1"/>
  <c r="DM64" i="1"/>
  <c r="DL64" i="1"/>
  <c r="DK64" i="1"/>
  <c r="DJ64" i="1"/>
  <c r="DI64" i="1"/>
  <c r="DH64" i="1"/>
  <c r="DG64" i="1"/>
  <c r="DF64" i="1"/>
  <c r="DE64" i="1"/>
  <c r="DD64" i="1"/>
  <c r="DC64" i="1"/>
  <c r="DB64" i="1"/>
  <c r="DA64" i="1"/>
  <c r="CZ64" i="1"/>
  <c r="CY64" i="1"/>
  <c r="CX64" i="1"/>
  <c r="CW64" i="1"/>
  <c r="CV64" i="1"/>
  <c r="DR63" i="1"/>
  <c r="DQ63" i="1"/>
  <c r="DP63" i="1"/>
  <c r="DO63" i="1"/>
  <c r="DN63" i="1"/>
  <c r="DM63" i="1"/>
  <c r="DL63" i="1"/>
  <c r="DK63" i="1"/>
  <c r="DJ63" i="1"/>
  <c r="DI63" i="1"/>
  <c r="DH63" i="1"/>
  <c r="DG63" i="1"/>
  <c r="DF63" i="1"/>
  <c r="DE63" i="1"/>
  <c r="DD63" i="1"/>
  <c r="DC63" i="1"/>
  <c r="DB63" i="1"/>
  <c r="DA63" i="1"/>
  <c r="CZ63" i="1"/>
  <c r="CY63" i="1"/>
  <c r="CX63" i="1"/>
  <c r="CW63" i="1"/>
  <c r="CV63" i="1"/>
  <c r="DR62" i="1"/>
  <c r="DQ62" i="1"/>
  <c r="DP62" i="1"/>
  <c r="DO62" i="1"/>
  <c r="DN62" i="1"/>
  <c r="DM62" i="1"/>
  <c r="DL62" i="1"/>
  <c r="DK62" i="1"/>
  <c r="DJ62" i="1"/>
  <c r="DI62" i="1"/>
  <c r="DH62" i="1"/>
  <c r="DG62" i="1"/>
  <c r="DF62" i="1"/>
  <c r="DE62" i="1"/>
  <c r="DD62" i="1"/>
  <c r="DC62" i="1"/>
  <c r="DB62" i="1"/>
  <c r="DA62" i="1"/>
  <c r="CZ62" i="1"/>
  <c r="CY62" i="1"/>
  <c r="CX62" i="1"/>
  <c r="CW62" i="1"/>
  <c r="CV62" i="1"/>
  <c r="DR61" i="1"/>
  <c r="DQ61" i="1"/>
  <c r="DP61" i="1"/>
  <c r="DO61" i="1"/>
  <c r="DN61" i="1"/>
  <c r="DM61" i="1"/>
  <c r="DL61" i="1"/>
  <c r="DK61" i="1"/>
  <c r="DJ61" i="1"/>
  <c r="DI61" i="1"/>
  <c r="DH61" i="1"/>
  <c r="DG61" i="1"/>
  <c r="DF61" i="1"/>
  <c r="DE61" i="1"/>
  <c r="DD61" i="1"/>
  <c r="DC61" i="1"/>
  <c r="DB61" i="1"/>
  <c r="DA61" i="1"/>
  <c r="CZ61" i="1"/>
  <c r="CY61" i="1"/>
  <c r="CX61" i="1"/>
  <c r="CW61" i="1"/>
  <c r="CV61" i="1"/>
  <c r="DR60" i="1"/>
  <c r="DQ60" i="1"/>
  <c r="DP60" i="1"/>
  <c r="DO60" i="1"/>
  <c r="DN60" i="1"/>
  <c r="DM60" i="1"/>
  <c r="DL60" i="1"/>
  <c r="DK60" i="1"/>
  <c r="DJ60" i="1"/>
  <c r="DI60" i="1"/>
  <c r="DH60" i="1"/>
  <c r="DG60" i="1"/>
  <c r="DF60" i="1"/>
  <c r="DE60" i="1"/>
  <c r="DD60" i="1"/>
  <c r="DC60" i="1"/>
  <c r="DB60" i="1"/>
  <c r="DA60" i="1"/>
  <c r="CZ60" i="1"/>
  <c r="CY60" i="1"/>
  <c r="CX60" i="1"/>
  <c r="CW60" i="1"/>
  <c r="CV60" i="1"/>
  <c r="DR59" i="1"/>
  <c r="DQ59" i="1"/>
  <c r="DP59" i="1"/>
  <c r="DO59" i="1"/>
  <c r="DN59" i="1"/>
  <c r="DM59" i="1"/>
  <c r="DL59" i="1"/>
  <c r="DK59" i="1"/>
  <c r="DJ59" i="1"/>
  <c r="DI59" i="1"/>
  <c r="DH59" i="1"/>
  <c r="DG59" i="1"/>
  <c r="DF59" i="1"/>
  <c r="DE59" i="1"/>
  <c r="DD59" i="1"/>
  <c r="DC59" i="1"/>
  <c r="DB59" i="1"/>
  <c r="DA59" i="1"/>
  <c r="CZ59" i="1"/>
  <c r="CY59" i="1"/>
  <c r="CX59" i="1"/>
  <c r="CW59" i="1"/>
  <c r="CV59" i="1"/>
  <c r="DR50" i="3"/>
  <c r="DQ50" i="3"/>
  <c r="DP50" i="3"/>
  <c r="DO50" i="3"/>
  <c r="DN50" i="3"/>
  <c r="DM50" i="3"/>
  <c r="DL50" i="3"/>
  <c r="DK50" i="3"/>
  <c r="DJ50" i="3"/>
  <c r="DI50" i="3"/>
  <c r="DH50" i="3"/>
  <c r="DG50" i="3"/>
  <c r="DF50" i="3"/>
  <c r="DE50" i="3"/>
  <c r="DD50" i="3"/>
  <c r="DC50" i="3"/>
  <c r="DB50" i="3"/>
  <c r="DA50" i="3"/>
  <c r="CZ50" i="3"/>
  <c r="CY50" i="3"/>
  <c r="CX50" i="3"/>
  <c r="CW50" i="3"/>
  <c r="CV50" i="3"/>
  <c r="DR49" i="3"/>
  <c r="DQ49" i="3"/>
  <c r="DP49" i="3"/>
  <c r="DO49" i="3"/>
  <c r="DN49" i="3"/>
  <c r="DM49" i="3"/>
  <c r="DL49" i="3"/>
  <c r="DK49" i="3"/>
  <c r="DJ49" i="3"/>
  <c r="DI49" i="3"/>
  <c r="DH49" i="3"/>
  <c r="DG49" i="3"/>
  <c r="DF49" i="3"/>
  <c r="DE49" i="3"/>
  <c r="DD49" i="3"/>
  <c r="DC49" i="3"/>
  <c r="DB49" i="3"/>
  <c r="DA49" i="3"/>
  <c r="CZ49" i="3"/>
  <c r="CY49" i="3"/>
  <c r="CX49" i="3"/>
  <c r="CW49" i="3"/>
  <c r="CV49" i="3"/>
  <c r="DR48" i="3"/>
  <c r="DQ48" i="3"/>
  <c r="DP48" i="3"/>
  <c r="DO48" i="3"/>
  <c r="DN48" i="3"/>
  <c r="DM48" i="3"/>
  <c r="DL48" i="3"/>
  <c r="DK48" i="3"/>
  <c r="DJ48" i="3"/>
  <c r="DI48" i="3"/>
  <c r="DH48" i="3"/>
  <c r="DG48" i="3"/>
  <c r="DF48" i="3"/>
  <c r="DE48" i="3"/>
  <c r="DD48" i="3"/>
  <c r="DC48" i="3"/>
  <c r="DB48" i="3"/>
  <c r="DA48" i="3"/>
  <c r="CZ48" i="3"/>
  <c r="CY48" i="3"/>
  <c r="CX48" i="3"/>
  <c r="CW48" i="3"/>
  <c r="CV48" i="3"/>
  <c r="DR47" i="3"/>
  <c r="DQ47" i="3"/>
  <c r="DP47" i="3"/>
  <c r="DO47" i="3"/>
  <c r="DN47" i="3"/>
  <c r="DM47" i="3"/>
  <c r="DL47" i="3"/>
  <c r="DK47" i="3"/>
  <c r="DJ47" i="3"/>
  <c r="DI47" i="3"/>
  <c r="DH47" i="3"/>
  <c r="DG47" i="3"/>
  <c r="DF47" i="3"/>
  <c r="DE47" i="3"/>
  <c r="DD47" i="3"/>
  <c r="DC47" i="3"/>
  <c r="DB47" i="3"/>
  <c r="DA47" i="3"/>
  <c r="CZ47" i="3"/>
  <c r="CY47" i="3"/>
  <c r="CX47" i="3"/>
  <c r="CW47" i="3"/>
  <c r="CV47" i="3"/>
  <c r="DR46" i="3"/>
  <c r="DQ46" i="3"/>
  <c r="DP46" i="3"/>
  <c r="DO46" i="3"/>
  <c r="DN46" i="3"/>
  <c r="DM46" i="3"/>
  <c r="DL46" i="3"/>
  <c r="DK46" i="3"/>
  <c r="DJ46" i="3"/>
  <c r="DI46" i="3"/>
  <c r="DH46" i="3"/>
  <c r="DG46" i="3"/>
  <c r="DF46" i="3"/>
  <c r="DE46" i="3"/>
  <c r="DD46" i="3"/>
  <c r="DC46" i="3"/>
  <c r="DB46" i="3"/>
  <c r="DA46" i="3"/>
  <c r="CZ46" i="3"/>
  <c r="CY46" i="3"/>
  <c r="CX46" i="3"/>
  <c r="CW46" i="3"/>
  <c r="CV46" i="3"/>
  <c r="DR45" i="3"/>
  <c r="DQ45" i="3"/>
  <c r="DP45" i="3"/>
  <c r="DO45" i="3"/>
  <c r="DN45" i="3"/>
  <c r="DM45" i="3"/>
  <c r="DL45" i="3"/>
  <c r="DK45" i="3"/>
  <c r="DJ45" i="3"/>
  <c r="DI45" i="3"/>
  <c r="DH45" i="3"/>
  <c r="DG45" i="3"/>
  <c r="DF45" i="3"/>
  <c r="DE45" i="3"/>
  <c r="DD45" i="3"/>
  <c r="DC45" i="3"/>
  <c r="DB45" i="3"/>
  <c r="DA45" i="3"/>
  <c r="CZ45" i="3"/>
  <c r="CY45" i="3"/>
  <c r="CX45" i="3"/>
  <c r="CW45" i="3"/>
  <c r="CV45" i="3"/>
  <c r="DR44" i="3"/>
  <c r="DQ44" i="3"/>
  <c r="DP44" i="3"/>
  <c r="DO44" i="3"/>
  <c r="DN44" i="3"/>
  <c r="DM44" i="3"/>
  <c r="DL44" i="3"/>
  <c r="DK44" i="3"/>
  <c r="DJ44" i="3"/>
  <c r="DI44" i="3"/>
  <c r="DH44" i="3"/>
  <c r="DG44" i="3"/>
  <c r="DF44" i="3"/>
  <c r="DE44" i="3"/>
  <c r="DD44" i="3"/>
  <c r="DC44" i="3"/>
  <c r="DB44" i="3"/>
  <c r="DA44" i="3"/>
  <c r="CZ44" i="3"/>
  <c r="CY44" i="3"/>
  <c r="CX44" i="3"/>
  <c r="CW44" i="3"/>
  <c r="CV44" i="3"/>
  <c r="DR43" i="3"/>
  <c r="DQ43" i="3"/>
  <c r="DP43" i="3"/>
  <c r="DO43" i="3"/>
  <c r="DN43" i="3"/>
  <c r="DM43" i="3"/>
  <c r="DL43" i="3"/>
  <c r="DK43" i="3"/>
  <c r="DJ43" i="3"/>
  <c r="DI43" i="3"/>
  <c r="DH43" i="3"/>
  <c r="DG43" i="3"/>
  <c r="DF43" i="3"/>
  <c r="DE43" i="3"/>
  <c r="DD43" i="3"/>
  <c r="DC43" i="3"/>
  <c r="DB43" i="3"/>
  <c r="DA43" i="3"/>
  <c r="CZ43" i="3"/>
  <c r="CY43" i="3"/>
  <c r="CX43" i="3"/>
  <c r="CW43" i="3"/>
  <c r="CV43" i="3"/>
  <c r="DR42" i="3"/>
  <c r="DQ42" i="3"/>
  <c r="DP42" i="3"/>
  <c r="DO42" i="3"/>
  <c r="DN42" i="3"/>
  <c r="DM42" i="3"/>
  <c r="DL42" i="3"/>
  <c r="DK42" i="3"/>
  <c r="DJ42" i="3"/>
  <c r="DI42" i="3"/>
  <c r="DH42" i="3"/>
  <c r="DG42" i="3"/>
  <c r="DF42" i="3"/>
  <c r="DE42" i="3"/>
  <c r="DD42" i="3"/>
  <c r="DC42" i="3"/>
  <c r="DB42" i="3"/>
  <c r="DA42" i="3"/>
  <c r="CZ42" i="3"/>
  <c r="CY42" i="3"/>
  <c r="CX42" i="3"/>
  <c r="CW42" i="3"/>
  <c r="CV42" i="3"/>
  <c r="DR41" i="3"/>
  <c r="DQ41" i="3"/>
  <c r="DP41" i="3"/>
  <c r="DO41" i="3"/>
  <c r="DN41" i="3"/>
  <c r="DM41" i="3"/>
  <c r="DL41" i="3"/>
  <c r="DK41" i="3"/>
  <c r="DJ41" i="3"/>
  <c r="DI41" i="3"/>
  <c r="DH41" i="3"/>
  <c r="DG41" i="3"/>
  <c r="DF41" i="3"/>
  <c r="DE41" i="3"/>
  <c r="DD41" i="3"/>
  <c r="DC41" i="3"/>
  <c r="DB41" i="3"/>
  <c r="DA41" i="3"/>
  <c r="CZ41" i="3"/>
  <c r="CY41" i="3"/>
  <c r="CX41" i="3"/>
  <c r="CW41" i="3"/>
  <c r="CV41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DB40" i="3"/>
  <c r="DA40" i="3"/>
  <c r="CZ40" i="3"/>
  <c r="CY40" i="3"/>
  <c r="CX40" i="3"/>
  <c r="CW40" i="3"/>
  <c r="CV40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DB39" i="3"/>
  <c r="DA39" i="3"/>
  <c r="CZ39" i="3"/>
  <c r="CY39" i="3"/>
  <c r="CX39" i="3"/>
  <c r="CW39" i="3"/>
  <c r="CV39" i="3"/>
  <c r="DR38" i="3"/>
  <c r="DQ38" i="3"/>
  <c r="DP38" i="3"/>
  <c r="DO38" i="3"/>
  <c r="DN38" i="3"/>
  <c r="DM38" i="3"/>
  <c r="DL38" i="3"/>
  <c r="DK38" i="3"/>
  <c r="DJ38" i="3"/>
  <c r="DI38" i="3"/>
  <c r="DH38" i="3"/>
  <c r="DG38" i="3"/>
  <c r="DF38" i="3"/>
  <c r="DE38" i="3"/>
  <c r="DD38" i="3"/>
  <c r="DC38" i="3"/>
  <c r="DB38" i="3"/>
  <c r="DA38" i="3"/>
  <c r="CZ38" i="3"/>
  <c r="CY38" i="3"/>
  <c r="CX38" i="3"/>
  <c r="CW38" i="3"/>
  <c r="CV38" i="3"/>
  <c r="DR37" i="3"/>
  <c r="DQ37" i="3"/>
  <c r="DP37" i="3"/>
  <c r="DO37" i="3"/>
  <c r="DN37" i="3"/>
  <c r="DM37" i="3"/>
  <c r="DL37" i="3"/>
  <c r="DK37" i="3"/>
  <c r="DJ37" i="3"/>
  <c r="DI37" i="3"/>
  <c r="DH37" i="3"/>
  <c r="DG37" i="3"/>
  <c r="DF37" i="3"/>
  <c r="DE37" i="3"/>
  <c r="DD37" i="3"/>
  <c r="DC37" i="3"/>
  <c r="DB37" i="3"/>
  <c r="DA37" i="3"/>
  <c r="CZ37" i="3"/>
  <c r="CY37" i="3"/>
  <c r="CX37" i="3"/>
  <c r="CW37" i="3"/>
  <c r="CV37" i="3"/>
  <c r="DR36" i="3"/>
  <c r="DQ36" i="3"/>
  <c r="DP36" i="3"/>
  <c r="DO36" i="3"/>
  <c r="DN36" i="3"/>
  <c r="DM36" i="3"/>
  <c r="DL36" i="3"/>
  <c r="DK36" i="3"/>
  <c r="DJ36" i="3"/>
  <c r="DI36" i="3"/>
  <c r="DH36" i="3"/>
  <c r="DG36" i="3"/>
  <c r="DF36" i="3"/>
  <c r="DE36" i="3"/>
  <c r="DD36" i="3"/>
  <c r="DC36" i="3"/>
  <c r="DB36" i="3"/>
  <c r="DA36" i="3"/>
  <c r="CZ36" i="3"/>
  <c r="CY36" i="3"/>
  <c r="CX36" i="3"/>
  <c r="CW36" i="3"/>
  <c r="CV36" i="3"/>
  <c r="DR35" i="3"/>
  <c r="DQ35" i="3"/>
  <c r="DP35" i="3"/>
  <c r="DO35" i="3"/>
  <c r="DN35" i="3"/>
  <c r="DM35" i="3"/>
  <c r="DL35" i="3"/>
  <c r="DK35" i="3"/>
  <c r="DJ35" i="3"/>
  <c r="DI35" i="3"/>
  <c r="DH35" i="3"/>
  <c r="DG35" i="3"/>
  <c r="DF35" i="3"/>
  <c r="DE35" i="3"/>
  <c r="DD35" i="3"/>
  <c r="DC35" i="3"/>
  <c r="DB35" i="3"/>
  <c r="DA35" i="3"/>
  <c r="CZ35" i="3"/>
  <c r="CY35" i="3"/>
  <c r="CX35" i="3"/>
  <c r="CW35" i="3"/>
  <c r="CV35" i="3"/>
  <c r="DR34" i="3"/>
  <c r="DQ34" i="3"/>
  <c r="DP34" i="3"/>
  <c r="DO34" i="3"/>
  <c r="DN34" i="3"/>
  <c r="DM34" i="3"/>
  <c r="DL34" i="3"/>
  <c r="DK34" i="3"/>
  <c r="DJ34" i="3"/>
  <c r="DI34" i="3"/>
  <c r="DH34" i="3"/>
  <c r="DG34" i="3"/>
  <c r="DF34" i="3"/>
  <c r="DE34" i="3"/>
  <c r="DD34" i="3"/>
  <c r="DC34" i="3"/>
  <c r="DB34" i="3"/>
  <c r="DA34" i="3"/>
  <c r="CZ34" i="3"/>
  <c r="CY34" i="3"/>
  <c r="CX34" i="3"/>
  <c r="CW34" i="3"/>
  <c r="CV34" i="3"/>
  <c r="DR33" i="3"/>
  <c r="DQ33" i="3"/>
  <c r="DP33" i="3"/>
  <c r="DO33" i="3"/>
  <c r="DN33" i="3"/>
  <c r="DM33" i="3"/>
  <c r="DL33" i="3"/>
  <c r="DK33" i="3"/>
  <c r="DJ33" i="3"/>
  <c r="DI33" i="3"/>
  <c r="DH33" i="3"/>
  <c r="DG33" i="3"/>
  <c r="DF33" i="3"/>
  <c r="DE33" i="3"/>
  <c r="DD33" i="3"/>
  <c r="DC33" i="3"/>
  <c r="DB33" i="3"/>
  <c r="DA33" i="3"/>
  <c r="CZ33" i="3"/>
  <c r="CY33" i="3"/>
  <c r="CX33" i="3"/>
  <c r="CW33" i="3"/>
  <c r="CV33" i="3"/>
  <c r="DR32" i="3"/>
  <c r="DQ32" i="3"/>
  <c r="DP32" i="3"/>
  <c r="DO32" i="3"/>
  <c r="DN32" i="3"/>
  <c r="DM32" i="3"/>
  <c r="DL32" i="3"/>
  <c r="DK32" i="3"/>
  <c r="DJ32" i="3"/>
  <c r="DI32" i="3"/>
  <c r="DH32" i="3"/>
  <c r="DG32" i="3"/>
  <c r="DF32" i="3"/>
  <c r="DE32" i="3"/>
  <c r="DD32" i="3"/>
  <c r="DC32" i="3"/>
  <c r="DB32" i="3"/>
  <c r="DA32" i="3"/>
  <c r="CZ32" i="3"/>
  <c r="CY32" i="3"/>
  <c r="CX32" i="3"/>
  <c r="CW32" i="3"/>
  <c r="CV32" i="3"/>
  <c r="DR31" i="3"/>
  <c r="DQ31" i="3"/>
  <c r="DP31" i="3"/>
  <c r="DO31" i="3"/>
  <c r="DN31" i="3"/>
  <c r="DM31" i="3"/>
  <c r="DL31" i="3"/>
  <c r="DK31" i="3"/>
  <c r="DJ31" i="3"/>
  <c r="DI31" i="3"/>
  <c r="DH31" i="3"/>
  <c r="DG31" i="3"/>
  <c r="DF31" i="3"/>
  <c r="DE31" i="3"/>
  <c r="DD31" i="3"/>
  <c r="DC31" i="3"/>
  <c r="DB31" i="3"/>
  <c r="DA31" i="3"/>
  <c r="CZ31" i="3"/>
  <c r="CY31" i="3"/>
  <c r="CX31" i="3"/>
  <c r="CW31" i="3"/>
  <c r="CV31" i="3"/>
  <c r="DR30" i="3"/>
  <c r="DQ30" i="3"/>
  <c r="DP30" i="3"/>
  <c r="DO30" i="3"/>
  <c r="DN30" i="3"/>
  <c r="DM30" i="3"/>
  <c r="DL30" i="3"/>
  <c r="DK30" i="3"/>
  <c r="DJ30" i="3"/>
  <c r="DI30" i="3"/>
  <c r="DH30" i="3"/>
  <c r="DG30" i="3"/>
  <c r="DF30" i="3"/>
  <c r="DE30" i="3"/>
  <c r="DD30" i="3"/>
  <c r="DC30" i="3"/>
  <c r="DB30" i="3"/>
  <c r="DA30" i="3"/>
  <c r="CZ30" i="3"/>
  <c r="CY30" i="3"/>
  <c r="CX30" i="3"/>
  <c r="CW30" i="3"/>
  <c r="CV30" i="3"/>
  <c r="DR29" i="3"/>
  <c r="DQ29" i="3"/>
  <c r="DP29" i="3"/>
  <c r="DO29" i="3"/>
  <c r="DN29" i="3"/>
  <c r="DM29" i="3"/>
  <c r="DL29" i="3"/>
  <c r="DK29" i="3"/>
  <c r="DJ29" i="3"/>
  <c r="DI29" i="3"/>
  <c r="DH29" i="3"/>
  <c r="DG29" i="3"/>
  <c r="DF29" i="3"/>
  <c r="DE29" i="3"/>
  <c r="DD29" i="3"/>
  <c r="DC29" i="3"/>
  <c r="DB29" i="3"/>
  <c r="DA29" i="3"/>
  <c r="CZ29" i="3"/>
  <c r="CY29" i="3"/>
  <c r="CX29" i="3"/>
  <c r="CW29" i="3"/>
  <c r="CV29" i="3"/>
  <c r="DR28" i="3"/>
  <c r="DQ28" i="3"/>
  <c r="DP28" i="3"/>
  <c r="DO28" i="3"/>
  <c r="DN28" i="3"/>
  <c r="DM28" i="3"/>
  <c r="DL28" i="3"/>
  <c r="DK28" i="3"/>
  <c r="DJ28" i="3"/>
  <c r="DI28" i="3"/>
  <c r="DH28" i="3"/>
  <c r="DG28" i="3"/>
  <c r="DF28" i="3"/>
  <c r="DE28" i="3"/>
  <c r="DD28" i="3"/>
  <c r="DC28" i="3"/>
  <c r="DB28" i="3"/>
  <c r="DA28" i="3"/>
  <c r="CZ28" i="3"/>
  <c r="CY28" i="3"/>
  <c r="CX28" i="3"/>
  <c r="CW28" i="3"/>
  <c r="CV28" i="3"/>
  <c r="DR27" i="3"/>
  <c r="DQ27" i="3"/>
  <c r="DP27" i="3"/>
  <c r="DO27" i="3"/>
  <c r="DN27" i="3"/>
  <c r="DM27" i="3"/>
  <c r="DL27" i="3"/>
  <c r="DK27" i="3"/>
  <c r="DJ27" i="3"/>
  <c r="DI27" i="3"/>
  <c r="DH27" i="3"/>
  <c r="DG27" i="3"/>
  <c r="DF27" i="3"/>
  <c r="DE27" i="3"/>
  <c r="DD27" i="3"/>
  <c r="DC27" i="3"/>
  <c r="DB27" i="3"/>
  <c r="DA27" i="3"/>
  <c r="CZ27" i="3"/>
  <c r="CY27" i="3"/>
  <c r="CX27" i="3"/>
  <c r="CW27" i="3"/>
  <c r="CV27" i="3"/>
  <c r="DR26" i="3"/>
  <c r="DQ26" i="3"/>
  <c r="DP26" i="3"/>
  <c r="DO26" i="3"/>
  <c r="DN26" i="3"/>
  <c r="DM26" i="3"/>
  <c r="DL26" i="3"/>
  <c r="DK26" i="3"/>
  <c r="DJ26" i="3"/>
  <c r="DI26" i="3"/>
  <c r="DH26" i="3"/>
  <c r="DG26" i="3"/>
  <c r="DF26" i="3"/>
  <c r="DE26" i="3"/>
  <c r="DD26" i="3"/>
  <c r="DC26" i="3"/>
  <c r="DB26" i="3"/>
  <c r="DA26" i="3"/>
  <c r="CZ26" i="3"/>
  <c r="CY26" i="3"/>
  <c r="CX26" i="3"/>
  <c r="CW26" i="3"/>
  <c r="CV26" i="3"/>
  <c r="DR25" i="3"/>
  <c r="DQ25" i="3"/>
  <c r="DP25" i="3"/>
  <c r="DO25" i="3"/>
  <c r="DN25" i="3"/>
  <c r="DM25" i="3"/>
  <c r="DL25" i="3"/>
  <c r="DK25" i="3"/>
  <c r="DJ25" i="3"/>
  <c r="DI25" i="3"/>
  <c r="DH25" i="3"/>
  <c r="DG25" i="3"/>
  <c r="DF25" i="3"/>
  <c r="DE25" i="3"/>
  <c r="DD25" i="3"/>
  <c r="DC25" i="3"/>
  <c r="DB25" i="3"/>
  <c r="DA25" i="3"/>
  <c r="CZ25" i="3"/>
  <c r="CY25" i="3"/>
  <c r="CX25" i="3"/>
  <c r="CW25" i="3"/>
  <c r="CV25" i="3"/>
  <c r="DR24" i="3"/>
  <c r="DQ24" i="3"/>
  <c r="DP24" i="3"/>
  <c r="DO24" i="3"/>
  <c r="DN24" i="3"/>
  <c r="DM24" i="3"/>
  <c r="DL24" i="3"/>
  <c r="DK24" i="3"/>
  <c r="DJ24" i="3"/>
  <c r="DI24" i="3"/>
  <c r="DH24" i="3"/>
  <c r="DG24" i="3"/>
  <c r="DF24" i="3"/>
  <c r="DE24" i="3"/>
  <c r="DD24" i="3"/>
  <c r="DC24" i="3"/>
  <c r="DB24" i="3"/>
  <c r="DA24" i="3"/>
  <c r="CZ24" i="3"/>
  <c r="CY24" i="3"/>
  <c r="CX24" i="3"/>
  <c r="CW24" i="3"/>
  <c r="CV24" i="3"/>
  <c r="DR23" i="3"/>
  <c r="DQ23" i="3"/>
  <c r="DP23" i="3"/>
  <c r="DO23" i="3"/>
  <c r="DN23" i="3"/>
  <c r="DM23" i="3"/>
  <c r="DL23" i="3"/>
  <c r="DK23" i="3"/>
  <c r="DJ23" i="3"/>
  <c r="DI23" i="3"/>
  <c r="DH23" i="3"/>
  <c r="DG23" i="3"/>
  <c r="DF23" i="3"/>
  <c r="DE23" i="3"/>
  <c r="DD23" i="3"/>
  <c r="DC23" i="3"/>
  <c r="DB23" i="3"/>
  <c r="DA23" i="3"/>
  <c r="CZ23" i="3"/>
  <c r="CY23" i="3"/>
  <c r="CX23" i="3"/>
  <c r="CW23" i="3"/>
  <c r="CV23" i="3"/>
  <c r="DR22" i="3"/>
  <c r="DQ22" i="3"/>
  <c r="DP22" i="3"/>
  <c r="DO22" i="3"/>
  <c r="DN22" i="3"/>
  <c r="DM22" i="3"/>
  <c r="DL22" i="3"/>
  <c r="DK22" i="3"/>
  <c r="DJ22" i="3"/>
  <c r="DI22" i="3"/>
  <c r="DH22" i="3"/>
  <c r="DG22" i="3"/>
  <c r="DF22" i="3"/>
  <c r="DE22" i="3"/>
  <c r="DD22" i="3"/>
  <c r="DC22" i="3"/>
  <c r="DB22" i="3"/>
  <c r="DA22" i="3"/>
  <c r="CZ22" i="3"/>
  <c r="CY22" i="3"/>
  <c r="CX22" i="3"/>
  <c r="CW22" i="3"/>
  <c r="CV22" i="3"/>
  <c r="DR21" i="3"/>
  <c r="DQ21" i="3"/>
  <c r="DP21" i="3"/>
  <c r="DO21" i="3"/>
  <c r="DN21" i="3"/>
  <c r="DM21" i="3"/>
  <c r="DL21" i="3"/>
  <c r="DK21" i="3"/>
  <c r="DJ21" i="3"/>
  <c r="DI21" i="3"/>
  <c r="DH21" i="3"/>
  <c r="DG21" i="3"/>
  <c r="DF21" i="3"/>
  <c r="DE21" i="3"/>
  <c r="DD21" i="3"/>
  <c r="DC21" i="3"/>
  <c r="DB21" i="3"/>
  <c r="DA21" i="3"/>
  <c r="CZ21" i="3"/>
  <c r="CY21" i="3"/>
  <c r="CX21" i="3"/>
  <c r="CW21" i="3"/>
  <c r="CV21" i="3"/>
  <c r="DR20" i="3"/>
  <c r="DQ20" i="3"/>
  <c r="DP20" i="3"/>
  <c r="DO20" i="3"/>
  <c r="DN20" i="3"/>
  <c r="DM20" i="3"/>
  <c r="DL20" i="3"/>
  <c r="DK20" i="3"/>
  <c r="DJ20" i="3"/>
  <c r="DI20" i="3"/>
  <c r="DH20" i="3"/>
  <c r="DG20" i="3"/>
  <c r="DF20" i="3"/>
  <c r="DE20" i="3"/>
  <c r="DD20" i="3"/>
  <c r="DC20" i="3"/>
  <c r="DB20" i="3"/>
  <c r="DA20" i="3"/>
  <c r="CZ20" i="3"/>
  <c r="CY20" i="3"/>
  <c r="CX20" i="3"/>
  <c r="CW20" i="3"/>
  <c r="CV20" i="3"/>
  <c r="DR19" i="3"/>
  <c r="DQ19" i="3"/>
  <c r="DP19" i="3"/>
  <c r="DO19" i="3"/>
  <c r="DN19" i="3"/>
  <c r="DM19" i="3"/>
  <c r="DL19" i="3"/>
  <c r="DK19" i="3"/>
  <c r="DJ19" i="3"/>
  <c r="DI19" i="3"/>
  <c r="DH19" i="3"/>
  <c r="DG19" i="3"/>
  <c r="DF19" i="3"/>
  <c r="DE19" i="3"/>
  <c r="DD19" i="3"/>
  <c r="DC19" i="3"/>
  <c r="DB19" i="3"/>
  <c r="DA19" i="3"/>
  <c r="CZ19" i="3"/>
  <c r="CY19" i="3"/>
  <c r="CX19" i="3"/>
  <c r="CW19" i="3"/>
  <c r="CV19" i="3"/>
  <c r="DR18" i="3"/>
  <c r="DQ18" i="3"/>
  <c r="DP18" i="3"/>
  <c r="DO18" i="3"/>
  <c r="DN18" i="3"/>
  <c r="DM18" i="3"/>
  <c r="DL18" i="3"/>
  <c r="DK18" i="3"/>
  <c r="DJ18" i="3"/>
  <c r="DI18" i="3"/>
  <c r="DH18" i="3"/>
  <c r="DG18" i="3"/>
  <c r="DF18" i="3"/>
  <c r="DE18" i="3"/>
  <c r="DD18" i="3"/>
  <c r="DC18" i="3"/>
  <c r="DB18" i="3"/>
  <c r="DA18" i="3"/>
  <c r="CZ18" i="3"/>
  <c r="CY18" i="3"/>
  <c r="CX18" i="3"/>
  <c r="CW18" i="3"/>
  <c r="CV18" i="3"/>
  <c r="DR17" i="3"/>
  <c r="DQ17" i="3"/>
  <c r="DP17" i="3"/>
  <c r="DO17" i="3"/>
  <c r="DN17" i="3"/>
  <c r="DM17" i="3"/>
  <c r="DL17" i="3"/>
  <c r="DK17" i="3"/>
  <c r="DJ17" i="3"/>
  <c r="DI17" i="3"/>
  <c r="DH17" i="3"/>
  <c r="DG17" i="3"/>
  <c r="DF17" i="3"/>
  <c r="DE17" i="3"/>
  <c r="DD17" i="3"/>
  <c r="DC17" i="3"/>
  <c r="DB17" i="3"/>
  <c r="DA17" i="3"/>
  <c r="CZ17" i="3"/>
  <c r="CY17" i="3"/>
  <c r="CX17" i="3"/>
  <c r="CW17" i="3"/>
  <c r="CV17" i="3"/>
  <c r="DR16" i="3"/>
  <c r="DQ16" i="3"/>
  <c r="DP16" i="3"/>
  <c r="DO16" i="3"/>
  <c r="DN16" i="3"/>
  <c r="DM16" i="3"/>
  <c r="DL16" i="3"/>
  <c r="DK16" i="3"/>
  <c r="DJ16" i="3"/>
  <c r="DI16" i="3"/>
  <c r="DH16" i="3"/>
  <c r="DG16" i="3"/>
  <c r="DF16" i="3"/>
  <c r="DE16" i="3"/>
  <c r="DD16" i="3"/>
  <c r="DC16" i="3"/>
  <c r="DB16" i="3"/>
  <c r="DA16" i="3"/>
  <c r="CZ16" i="3"/>
  <c r="CY16" i="3"/>
  <c r="CX16" i="3"/>
  <c r="CW16" i="3"/>
  <c r="CV16" i="3"/>
  <c r="DR15" i="3"/>
  <c r="DQ15" i="3"/>
  <c r="DP15" i="3"/>
  <c r="DO15" i="3"/>
  <c r="DN15" i="3"/>
  <c r="DM15" i="3"/>
  <c r="DL15" i="3"/>
  <c r="DK15" i="3"/>
  <c r="DJ15" i="3"/>
  <c r="DI15" i="3"/>
  <c r="DH15" i="3"/>
  <c r="DG15" i="3"/>
  <c r="DF15" i="3"/>
  <c r="DE15" i="3"/>
  <c r="DD15" i="3"/>
  <c r="DC15" i="3"/>
  <c r="DB15" i="3"/>
  <c r="DA15" i="3"/>
  <c r="CZ15" i="3"/>
  <c r="CY15" i="3"/>
  <c r="CX15" i="3"/>
  <c r="CW15" i="3"/>
  <c r="CV15" i="3"/>
  <c r="DR14" i="3"/>
  <c r="DQ14" i="3"/>
  <c r="DP14" i="3"/>
  <c r="DO14" i="3"/>
  <c r="DN14" i="3"/>
  <c r="DM14" i="3"/>
  <c r="DL14" i="3"/>
  <c r="DK14" i="3"/>
  <c r="DJ14" i="3"/>
  <c r="DI14" i="3"/>
  <c r="DH14" i="3"/>
  <c r="DG14" i="3"/>
  <c r="DF14" i="3"/>
  <c r="DE14" i="3"/>
  <c r="DD14" i="3"/>
  <c r="DC14" i="3"/>
  <c r="DB14" i="3"/>
  <c r="DA14" i="3"/>
  <c r="CZ14" i="3"/>
  <c r="CY14" i="3"/>
  <c r="CX14" i="3"/>
  <c r="CW14" i="3"/>
  <c r="CV14" i="3"/>
  <c r="DR13" i="3"/>
  <c r="DQ13" i="3"/>
  <c r="DP13" i="3"/>
  <c r="DO13" i="3"/>
  <c r="DN13" i="3"/>
  <c r="DM13" i="3"/>
  <c r="DL13" i="3"/>
  <c r="DK13" i="3"/>
  <c r="DJ13" i="3"/>
  <c r="DI13" i="3"/>
  <c r="DH13" i="3"/>
  <c r="DG13" i="3"/>
  <c r="DF13" i="3"/>
  <c r="DE13" i="3"/>
  <c r="DD13" i="3"/>
  <c r="DC13" i="3"/>
  <c r="DB13" i="3"/>
  <c r="DA13" i="3"/>
  <c r="CZ13" i="3"/>
  <c r="CY13" i="3"/>
  <c r="CX13" i="3"/>
  <c r="CW13" i="3"/>
  <c r="CV13" i="3"/>
  <c r="DR12" i="3"/>
  <c r="DQ12" i="3"/>
  <c r="DP12" i="3"/>
  <c r="DO12" i="3"/>
  <c r="DN12" i="3"/>
  <c r="DM12" i="3"/>
  <c r="DL12" i="3"/>
  <c r="DK12" i="3"/>
  <c r="DJ12" i="3"/>
  <c r="DI12" i="3"/>
  <c r="DH12" i="3"/>
  <c r="DG12" i="3"/>
  <c r="DF12" i="3"/>
  <c r="DE12" i="3"/>
  <c r="DD12" i="3"/>
  <c r="DC12" i="3"/>
  <c r="DB12" i="3"/>
  <c r="DA12" i="3"/>
  <c r="CZ12" i="3"/>
  <c r="CY12" i="3"/>
  <c r="CX12" i="3"/>
  <c r="CW12" i="3"/>
  <c r="CV12" i="3"/>
  <c r="DR11" i="3"/>
  <c r="DQ11" i="3"/>
  <c r="DP11" i="3"/>
  <c r="DO11" i="3"/>
  <c r="DN11" i="3"/>
  <c r="DM11" i="3"/>
  <c r="DL11" i="3"/>
  <c r="DK11" i="3"/>
  <c r="DJ11" i="3"/>
  <c r="DI11" i="3"/>
  <c r="DH11" i="3"/>
  <c r="DG11" i="3"/>
  <c r="DF11" i="3"/>
  <c r="DE11" i="3"/>
  <c r="DD11" i="3"/>
  <c r="DC11" i="3"/>
  <c r="DB11" i="3"/>
  <c r="DA11" i="3"/>
  <c r="CZ11" i="3"/>
  <c r="CY11" i="3"/>
  <c r="CX11" i="3"/>
  <c r="CW11" i="3"/>
  <c r="CV11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DR20" i="1"/>
  <c r="DQ20" i="1"/>
  <c r="DP20" i="1"/>
  <c r="DO20" i="1"/>
  <c r="DN20" i="1"/>
  <c r="DM20" i="1"/>
  <c r="DL20" i="1"/>
  <c r="DK20" i="1"/>
  <c r="DJ20" i="1"/>
  <c r="DI20" i="1"/>
  <c r="DH20" i="1"/>
  <c r="DG20" i="1"/>
  <c r="DF20" i="1"/>
  <c r="DE20" i="1"/>
  <c r="DD20" i="1"/>
  <c r="DC20" i="1"/>
  <c r="DB20" i="1"/>
  <c r="DA20" i="1"/>
  <c r="CZ20" i="1"/>
  <c r="CY20" i="1"/>
  <c r="CX20" i="1"/>
  <c r="CW20" i="1"/>
  <c r="CV20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V14" i="1" l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CV55" i="1" l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DO55" i="1"/>
  <c r="DP55" i="1"/>
  <c r="DQ55" i="1"/>
  <c r="DR55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CV25" i="1"/>
  <c r="CV26" i="1"/>
  <c r="DM9" i="1" l="1"/>
  <c r="DM10" i="1"/>
  <c r="DM11" i="1"/>
  <c r="DM15" i="1"/>
  <c r="DM16" i="1"/>
  <c r="DM17" i="1"/>
  <c r="DM18" i="1"/>
  <c r="DM21" i="1"/>
  <c r="DM22" i="1"/>
  <c r="DM23" i="1"/>
  <c r="DM24" i="1"/>
  <c r="DM27" i="1"/>
  <c r="DM28" i="1"/>
  <c r="DM29" i="1"/>
  <c r="DM30" i="1"/>
  <c r="DM33" i="1"/>
  <c r="DM34" i="1"/>
  <c r="DM35" i="1"/>
  <c r="DM36" i="1"/>
  <c r="DM39" i="1"/>
  <c r="DM40" i="1"/>
  <c r="DM41" i="1"/>
  <c r="DM42" i="1"/>
  <c r="DM45" i="1"/>
  <c r="DM46" i="1"/>
  <c r="DM47" i="1"/>
  <c r="DM48" i="1"/>
  <c r="DM51" i="1"/>
  <c r="DM52" i="1"/>
  <c r="DM53" i="1"/>
  <c r="DM54" i="1"/>
  <c r="DM57" i="1"/>
  <c r="DM58" i="1"/>
  <c r="DM8" i="1"/>
  <c r="DN9" i="1"/>
  <c r="DN10" i="1"/>
  <c r="DN11" i="1"/>
  <c r="DN15" i="1"/>
  <c r="DN16" i="1"/>
  <c r="DN17" i="1"/>
  <c r="DN18" i="1"/>
  <c r="DN21" i="1"/>
  <c r="DN22" i="1"/>
  <c r="DN23" i="1"/>
  <c r="DN24" i="1"/>
  <c r="DN27" i="1"/>
  <c r="DN28" i="1"/>
  <c r="DN29" i="1"/>
  <c r="DN30" i="1"/>
  <c r="DN33" i="1"/>
  <c r="DN34" i="1"/>
  <c r="DN35" i="1"/>
  <c r="DN36" i="1"/>
  <c r="DN39" i="1"/>
  <c r="DN40" i="1"/>
  <c r="DN41" i="1"/>
  <c r="DN42" i="1"/>
  <c r="DN45" i="1"/>
  <c r="DN46" i="1"/>
  <c r="DN47" i="1"/>
  <c r="DN48" i="1"/>
  <c r="DN51" i="1"/>
  <c r="DN52" i="1"/>
  <c r="DN53" i="1"/>
  <c r="DN54" i="1"/>
  <c r="DN57" i="1"/>
  <c r="DN58" i="1"/>
  <c r="CZ9" i="1"/>
  <c r="CZ10" i="1"/>
  <c r="CZ11" i="1"/>
  <c r="CZ15" i="1"/>
  <c r="CZ16" i="1"/>
  <c r="CZ17" i="1"/>
  <c r="CZ18" i="1"/>
  <c r="CZ21" i="1"/>
  <c r="CZ22" i="1"/>
  <c r="CZ23" i="1"/>
  <c r="CZ24" i="1"/>
  <c r="CZ27" i="1"/>
  <c r="CZ28" i="1"/>
  <c r="CZ29" i="1"/>
  <c r="CZ30" i="1"/>
  <c r="CZ33" i="1"/>
  <c r="CZ34" i="1"/>
  <c r="CZ35" i="1"/>
  <c r="CZ36" i="1"/>
  <c r="CZ39" i="1"/>
  <c r="CZ40" i="1"/>
  <c r="CZ41" i="1"/>
  <c r="CZ42" i="1"/>
  <c r="CZ45" i="1"/>
  <c r="CZ46" i="1"/>
  <c r="CZ47" i="1"/>
  <c r="CZ48" i="1"/>
  <c r="CZ51" i="1"/>
  <c r="CZ52" i="1"/>
  <c r="CZ53" i="1"/>
  <c r="CZ54" i="1"/>
  <c r="CZ57" i="1"/>
  <c r="CZ58" i="1"/>
  <c r="DN8" i="1"/>
  <c r="CZ8" i="1"/>
  <c r="DQ9" i="1"/>
  <c r="DQ10" i="1"/>
  <c r="DQ11" i="1"/>
  <c r="DQ15" i="1"/>
  <c r="DQ16" i="1"/>
  <c r="DQ17" i="1"/>
  <c r="DQ18" i="1"/>
  <c r="DQ21" i="1"/>
  <c r="DQ22" i="1"/>
  <c r="DQ23" i="1"/>
  <c r="DQ24" i="1"/>
  <c r="DQ27" i="1"/>
  <c r="DQ28" i="1"/>
  <c r="DQ29" i="1"/>
  <c r="DQ30" i="1"/>
  <c r="DQ33" i="1"/>
  <c r="DQ34" i="1"/>
  <c r="DQ35" i="1"/>
  <c r="DQ36" i="1"/>
  <c r="DQ39" i="1"/>
  <c r="DQ40" i="1"/>
  <c r="DQ41" i="1"/>
  <c r="DQ42" i="1"/>
  <c r="DQ45" i="1"/>
  <c r="DQ46" i="1"/>
  <c r="DQ47" i="1"/>
  <c r="DQ48" i="1"/>
  <c r="DQ51" i="1"/>
  <c r="DQ52" i="1"/>
  <c r="DQ53" i="1"/>
  <c r="DQ54" i="1"/>
  <c r="DQ57" i="1"/>
  <c r="DQ58" i="1"/>
  <c r="DQ8" i="1"/>
  <c r="DO9" i="1"/>
  <c r="DO10" i="1"/>
  <c r="DO11" i="1"/>
  <c r="DO15" i="1"/>
  <c r="DO16" i="1"/>
  <c r="DO17" i="1"/>
  <c r="DO18" i="1"/>
  <c r="DO21" i="1"/>
  <c r="DO22" i="1"/>
  <c r="DO23" i="1"/>
  <c r="DO24" i="1"/>
  <c r="DO27" i="1"/>
  <c r="DO28" i="1"/>
  <c r="DO29" i="1"/>
  <c r="DO30" i="1"/>
  <c r="DO33" i="1"/>
  <c r="DO34" i="1"/>
  <c r="DO35" i="1"/>
  <c r="DO36" i="1"/>
  <c r="DO39" i="1"/>
  <c r="DO40" i="1"/>
  <c r="DO41" i="1"/>
  <c r="DO42" i="1"/>
  <c r="DO45" i="1"/>
  <c r="DO46" i="1"/>
  <c r="DO47" i="1"/>
  <c r="DO48" i="1"/>
  <c r="DO51" i="1"/>
  <c r="DO52" i="1"/>
  <c r="DO53" i="1"/>
  <c r="DO54" i="1"/>
  <c r="DO57" i="1"/>
  <c r="DO58" i="1"/>
  <c r="DR9" i="1"/>
  <c r="DR10" i="1"/>
  <c r="DR11" i="1"/>
  <c r="DR15" i="1"/>
  <c r="DR16" i="1"/>
  <c r="DR17" i="1"/>
  <c r="DR18" i="1"/>
  <c r="DR21" i="1"/>
  <c r="DR22" i="1"/>
  <c r="DR23" i="1"/>
  <c r="DR24" i="1"/>
  <c r="DR27" i="1"/>
  <c r="DR28" i="1"/>
  <c r="DR29" i="1"/>
  <c r="DR30" i="1"/>
  <c r="DR33" i="1"/>
  <c r="DR34" i="1"/>
  <c r="DR35" i="1"/>
  <c r="DR36" i="1"/>
  <c r="DR39" i="1"/>
  <c r="DR40" i="1"/>
  <c r="DR41" i="1"/>
  <c r="DR42" i="1"/>
  <c r="DR45" i="1"/>
  <c r="DR46" i="1"/>
  <c r="DR47" i="1"/>
  <c r="DR48" i="1"/>
  <c r="DR51" i="1"/>
  <c r="DR52" i="1"/>
  <c r="DR53" i="1"/>
  <c r="DR54" i="1"/>
  <c r="DR57" i="1"/>
  <c r="DR58" i="1"/>
  <c r="DO8" i="1"/>
  <c r="DR8" i="1"/>
  <c r="DP9" i="1"/>
  <c r="DP10" i="1"/>
  <c r="DP11" i="1"/>
  <c r="DP15" i="1"/>
  <c r="DP16" i="1"/>
  <c r="DP17" i="1"/>
  <c r="DP18" i="1"/>
  <c r="DP21" i="1"/>
  <c r="DP22" i="1"/>
  <c r="DP23" i="1"/>
  <c r="DP24" i="1"/>
  <c r="DP27" i="1"/>
  <c r="DP28" i="1"/>
  <c r="DP29" i="1"/>
  <c r="DP30" i="1"/>
  <c r="DP33" i="1"/>
  <c r="DP34" i="1"/>
  <c r="DP35" i="1"/>
  <c r="DP36" i="1"/>
  <c r="DP39" i="1"/>
  <c r="DP40" i="1"/>
  <c r="DP41" i="1"/>
  <c r="DP42" i="1"/>
  <c r="DP45" i="1"/>
  <c r="DP46" i="1"/>
  <c r="DP47" i="1"/>
  <c r="DP48" i="1"/>
  <c r="DP51" i="1"/>
  <c r="DP52" i="1"/>
  <c r="DP53" i="1"/>
  <c r="DP54" i="1"/>
  <c r="DP57" i="1"/>
  <c r="DP58" i="1"/>
  <c r="DP8" i="1"/>
  <c r="DE9" i="1"/>
  <c r="DE10" i="1"/>
  <c r="DE11" i="1"/>
  <c r="DE15" i="1"/>
  <c r="DE16" i="1"/>
  <c r="DE17" i="1"/>
  <c r="DE18" i="1"/>
  <c r="DE21" i="1"/>
  <c r="DE22" i="1"/>
  <c r="DE23" i="1"/>
  <c r="DE24" i="1"/>
  <c r="DE27" i="1"/>
  <c r="DE28" i="1"/>
  <c r="DE29" i="1"/>
  <c r="DE30" i="1"/>
  <c r="DE33" i="1"/>
  <c r="DE34" i="1"/>
  <c r="DE35" i="1"/>
  <c r="DE36" i="1"/>
  <c r="DE39" i="1"/>
  <c r="DE40" i="1"/>
  <c r="DE41" i="1"/>
  <c r="DE42" i="1"/>
  <c r="DE45" i="1"/>
  <c r="DE46" i="1"/>
  <c r="DE47" i="1"/>
  <c r="DE48" i="1"/>
  <c r="DE51" i="1"/>
  <c r="DE52" i="1"/>
  <c r="DE53" i="1"/>
  <c r="DE54" i="1"/>
  <c r="DE57" i="1"/>
  <c r="DE58" i="1"/>
  <c r="DE8" i="1"/>
  <c r="DK9" i="1"/>
  <c r="DK10" i="1"/>
  <c r="DK11" i="1"/>
  <c r="DK15" i="1"/>
  <c r="DK16" i="1"/>
  <c r="DK17" i="1"/>
  <c r="DK18" i="1"/>
  <c r="DK21" i="1"/>
  <c r="DK22" i="1"/>
  <c r="DK23" i="1"/>
  <c r="DK24" i="1"/>
  <c r="DK27" i="1"/>
  <c r="DK28" i="1"/>
  <c r="DK29" i="1"/>
  <c r="DK30" i="1"/>
  <c r="DK33" i="1"/>
  <c r="DK34" i="1"/>
  <c r="DK35" i="1"/>
  <c r="DK36" i="1"/>
  <c r="DK39" i="1"/>
  <c r="DK40" i="1"/>
  <c r="DK41" i="1"/>
  <c r="DK42" i="1"/>
  <c r="DK45" i="1"/>
  <c r="DK46" i="1"/>
  <c r="DK47" i="1"/>
  <c r="DK48" i="1"/>
  <c r="DK51" i="1"/>
  <c r="DK52" i="1"/>
  <c r="DK53" i="1"/>
  <c r="DK54" i="1"/>
  <c r="DK57" i="1"/>
  <c r="DK58" i="1"/>
  <c r="DK8" i="1"/>
  <c r="DJ9" i="1"/>
  <c r="DJ10" i="1"/>
  <c r="DJ11" i="1"/>
  <c r="DJ15" i="1"/>
  <c r="DJ16" i="1"/>
  <c r="DJ17" i="1"/>
  <c r="DJ18" i="1"/>
  <c r="DJ21" i="1"/>
  <c r="DJ22" i="1"/>
  <c r="DJ23" i="1"/>
  <c r="DJ24" i="1"/>
  <c r="DJ27" i="1"/>
  <c r="DJ28" i="1"/>
  <c r="DJ29" i="1"/>
  <c r="DJ30" i="1"/>
  <c r="DJ33" i="1"/>
  <c r="DJ34" i="1"/>
  <c r="DJ35" i="1"/>
  <c r="DJ36" i="1"/>
  <c r="DJ39" i="1"/>
  <c r="DJ40" i="1"/>
  <c r="DJ41" i="1"/>
  <c r="DJ42" i="1"/>
  <c r="DJ45" i="1"/>
  <c r="DJ46" i="1"/>
  <c r="DJ47" i="1"/>
  <c r="DJ48" i="1"/>
  <c r="DJ51" i="1"/>
  <c r="DJ52" i="1"/>
  <c r="DJ53" i="1"/>
  <c r="DJ54" i="1"/>
  <c r="DJ57" i="1"/>
  <c r="DJ58" i="1"/>
  <c r="DJ8" i="1"/>
  <c r="DI9" i="1"/>
  <c r="DI10" i="1"/>
  <c r="DI11" i="1"/>
  <c r="DI15" i="1"/>
  <c r="DI16" i="1"/>
  <c r="DI17" i="1"/>
  <c r="DI18" i="1"/>
  <c r="DI21" i="1"/>
  <c r="DI22" i="1"/>
  <c r="DI23" i="1"/>
  <c r="DI24" i="1"/>
  <c r="DI27" i="1"/>
  <c r="DI28" i="1"/>
  <c r="DI29" i="1"/>
  <c r="DI30" i="1"/>
  <c r="DI33" i="1"/>
  <c r="DI34" i="1"/>
  <c r="DI35" i="1"/>
  <c r="DI36" i="1"/>
  <c r="DI39" i="1"/>
  <c r="DI40" i="1"/>
  <c r="DI41" i="1"/>
  <c r="DI42" i="1"/>
  <c r="DI45" i="1"/>
  <c r="DI46" i="1"/>
  <c r="DI47" i="1"/>
  <c r="DI48" i="1"/>
  <c r="DI51" i="1"/>
  <c r="DI52" i="1"/>
  <c r="DI53" i="1"/>
  <c r="DI54" i="1"/>
  <c r="DI57" i="1"/>
  <c r="DI58" i="1"/>
  <c r="DI8" i="1"/>
  <c r="DH9" i="1"/>
  <c r="DH10" i="1"/>
  <c r="DH11" i="1"/>
  <c r="DH15" i="1"/>
  <c r="DH16" i="1"/>
  <c r="DH17" i="1"/>
  <c r="DH18" i="1"/>
  <c r="DH21" i="1"/>
  <c r="DH22" i="1"/>
  <c r="DH23" i="1"/>
  <c r="DH24" i="1"/>
  <c r="DH27" i="1"/>
  <c r="DH28" i="1"/>
  <c r="DH29" i="1"/>
  <c r="DH30" i="1"/>
  <c r="DH33" i="1"/>
  <c r="DH34" i="1"/>
  <c r="DH35" i="1"/>
  <c r="DH36" i="1"/>
  <c r="DH39" i="1"/>
  <c r="DH40" i="1"/>
  <c r="DH41" i="1"/>
  <c r="DH42" i="1"/>
  <c r="DH45" i="1"/>
  <c r="DH46" i="1"/>
  <c r="DH47" i="1"/>
  <c r="DH48" i="1"/>
  <c r="DH51" i="1"/>
  <c r="DH52" i="1"/>
  <c r="DH53" i="1"/>
  <c r="DH54" i="1"/>
  <c r="DH57" i="1"/>
  <c r="DH58" i="1"/>
  <c r="DH8" i="1"/>
  <c r="DG9" i="1"/>
  <c r="DG10" i="1"/>
  <c r="DG11" i="1"/>
  <c r="DG15" i="1"/>
  <c r="DG16" i="1"/>
  <c r="DG17" i="1"/>
  <c r="DG18" i="1"/>
  <c r="DG21" i="1"/>
  <c r="DG22" i="1"/>
  <c r="DG23" i="1"/>
  <c r="DG24" i="1"/>
  <c r="DG27" i="1"/>
  <c r="DG28" i="1"/>
  <c r="DG29" i="1"/>
  <c r="DG30" i="1"/>
  <c r="DG33" i="1"/>
  <c r="DG34" i="1"/>
  <c r="DG35" i="1"/>
  <c r="DG36" i="1"/>
  <c r="DG39" i="1"/>
  <c r="DG40" i="1"/>
  <c r="DG41" i="1"/>
  <c r="DG42" i="1"/>
  <c r="DG45" i="1"/>
  <c r="DG46" i="1"/>
  <c r="DG47" i="1"/>
  <c r="DG48" i="1"/>
  <c r="DG51" i="1"/>
  <c r="DG52" i="1"/>
  <c r="DG53" i="1"/>
  <c r="DG54" i="1"/>
  <c r="DG57" i="1"/>
  <c r="DG58" i="1"/>
  <c r="DG8" i="1"/>
  <c r="DF9" i="1"/>
  <c r="DF10" i="1"/>
  <c r="DF11" i="1"/>
  <c r="DF15" i="1"/>
  <c r="DF16" i="1"/>
  <c r="DF17" i="1"/>
  <c r="DF18" i="1"/>
  <c r="DF21" i="1"/>
  <c r="DF22" i="1"/>
  <c r="DF23" i="1"/>
  <c r="DF24" i="1"/>
  <c r="DF27" i="1"/>
  <c r="DF28" i="1"/>
  <c r="DF29" i="1"/>
  <c r="DF30" i="1"/>
  <c r="DF33" i="1"/>
  <c r="DF34" i="1"/>
  <c r="DF35" i="1"/>
  <c r="DF36" i="1"/>
  <c r="DF39" i="1"/>
  <c r="DF40" i="1"/>
  <c r="DF41" i="1"/>
  <c r="DF42" i="1"/>
  <c r="DF45" i="1"/>
  <c r="DF46" i="1"/>
  <c r="DF47" i="1"/>
  <c r="DF48" i="1"/>
  <c r="DF51" i="1"/>
  <c r="DF52" i="1"/>
  <c r="DF53" i="1"/>
  <c r="DF54" i="1"/>
  <c r="DF57" i="1"/>
  <c r="DF58" i="1"/>
  <c r="DF8" i="1"/>
  <c r="DD9" i="1"/>
  <c r="DD10" i="1"/>
  <c r="DD11" i="1"/>
  <c r="DD15" i="1"/>
  <c r="DD16" i="1"/>
  <c r="DD17" i="1"/>
  <c r="DD18" i="1"/>
  <c r="DD21" i="1"/>
  <c r="DD22" i="1"/>
  <c r="DD23" i="1"/>
  <c r="DD24" i="1"/>
  <c r="DD27" i="1"/>
  <c r="DD28" i="1"/>
  <c r="DD29" i="1"/>
  <c r="DD30" i="1"/>
  <c r="DD33" i="1"/>
  <c r="DD34" i="1"/>
  <c r="DD35" i="1"/>
  <c r="DD36" i="1"/>
  <c r="DD39" i="1"/>
  <c r="DD40" i="1"/>
  <c r="DD41" i="1"/>
  <c r="DD42" i="1"/>
  <c r="DD45" i="1"/>
  <c r="DD46" i="1"/>
  <c r="DD47" i="1"/>
  <c r="DD48" i="1"/>
  <c r="DD51" i="1"/>
  <c r="DD52" i="1"/>
  <c r="DD53" i="1"/>
  <c r="DD54" i="1"/>
  <c r="DD57" i="1"/>
  <c r="DD58" i="1"/>
  <c r="DD8" i="1"/>
  <c r="DC9" i="1"/>
  <c r="DC10" i="1"/>
  <c r="DC11" i="1"/>
  <c r="DC15" i="1"/>
  <c r="DC16" i="1"/>
  <c r="DC17" i="1"/>
  <c r="DC18" i="1"/>
  <c r="DC21" i="1"/>
  <c r="DC22" i="1"/>
  <c r="DC23" i="1"/>
  <c r="DC24" i="1"/>
  <c r="DC27" i="1"/>
  <c r="DC28" i="1"/>
  <c r="DC29" i="1"/>
  <c r="DC30" i="1"/>
  <c r="DC33" i="1"/>
  <c r="DC34" i="1"/>
  <c r="DC35" i="1"/>
  <c r="DC36" i="1"/>
  <c r="DC39" i="1"/>
  <c r="DC40" i="1"/>
  <c r="DC41" i="1"/>
  <c r="DC42" i="1"/>
  <c r="DC45" i="1"/>
  <c r="DC46" i="1"/>
  <c r="DC47" i="1"/>
  <c r="DC48" i="1"/>
  <c r="DC51" i="1"/>
  <c r="DC52" i="1"/>
  <c r="DC53" i="1"/>
  <c r="DC54" i="1"/>
  <c r="DC57" i="1"/>
  <c r="DC58" i="1"/>
  <c r="DC8" i="1"/>
  <c r="DB9" i="1"/>
  <c r="DB10" i="1"/>
  <c r="DB11" i="1"/>
  <c r="DB15" i="1"/>
  <c r="DB16" i="1"/>
  <c r="DB17" i="1"/>
  <c r="DB18" i="1"/>
  <c r="DB21" i="1"/>
  <c r="DB22" i="1"/>
  <c r="DB23" i="1"/>
  <c r="DB24" i="1"/>
  <c r="DB27" i="1"/>
  <c r="DB28" i="1"/>
  <c r="DB29" i="1"/>
  <c r="DB30" i="1"/>
  <c r="DB33" i="1"/>
  <c r="DB34" i="1"/>
  <c r="DB35" i="1"/>
  <c r="DB36" i="1"/>
  <c r="DB39" i="1"/>
  <c r="DB40" i="1"/>
  <c r="DB41" i="1"/>
  <c r="DB42" i="1"/>
  <c r="DB45" i="1"/>
  <c r="DB46" i="1"/>
  <c r="DB47" i="1"/>
  <c r="DB48" i="1"/>
  <c r="DB51" i="1"/>
  <c r="DB52" i="1"/>
  <c r="DB53" i="1"/>
  <c r="DB54" i="1"/>
  <c r="DB57" i="1"/>
  <c r="DB58" i="1"/>
  <c r="DB8" i="1"/>
  <c r="DA9" i="1"/>
  <c r="DA10" i="1"/>
  <c r="DA11" i="1"/>
  <c r="DA15" i="1"/>
  <c r="DA16" i="1"/>
  <c r="DA17" i="1"/>
  <c r="DA18" i="1"/>
  <c r="DA21" i="1"/>
  <c r="DA22" i="1"/>
  <c r="DA23" i="1"/>
  <c r="DA24" i="1"/>
  <c r="DA27" i="1"/>
  <c r="DA28" i="1"/>
  <c r="DA29" i="1"/>
  <c r="DA30" i="1"/>
  <c r="DA33" i="1"/>
  <c r="DA34" i="1"/>
  <c r="DA35" i="1"/>
  <c r="DA36" i="1"/>
  <c r="DA39" i="1"/>
  <c r="DA40" i="1"/>
  <c r="DA41" i="1"/>
  <c r="DA42" i="1"/>
  <c r="DA45" i="1"/>
  <c r="DA46" i="1"/>
  <c r="DA47" i="1"/>
  <c r="DA48" i="1"/>
  <c r="DA51" i="1"/>
  <c r="DA52" i="1"/>
  <c r="DA53" i="1"/>
  <c r="DA54" i="1"/>
  <c r="DA57" i="1"/>
  <c r="DA58" i="1"/>
  <c r="DA8" i="1"/>
  <c r="DL9" i="1"/>
  <c r="DL10" i="1"/>
  <c r="DL11" i="1"/>
  <c r="DL15" i="1"/>
  <c r="DL16" i="1"/>
  <c r="DL17" i="1"/>
  <c r="DL18" i="1"/>
  <c r="DL21" i="1"/>
  <c r="DL22" i="1"/>
  <c r="DL23" i="1"/>
  <c r="DL24" i="1"/>
  <c r="DL27" i="1"/>
  <c r="DL28" i="1"/>
  <c r="DL29" i="1"/>
  <c r="DL30" i="1"/>
  <c r="DL33" i="1"/>
  <c r="DL34" i="1"/>
  <c r="DL35" i="1"/>
  <c r="DL36" i="1"/>
  <c r="DL39" i="1"/>
  <c r="DL40" i="1"/>
  <c r="DL41" i="1"/>
  <c r="DL42" i="1"/>
  <c r="DL45" i="1"/>
  <c r="DL46" i="1"/>
  <c r="DL47" i="1"/>
  <c r="DL48" i="1"/>
  <c r="DL51" i="1"/>
  <c r="DL52" i="1"/>
  <c r="DL53" i="1"/>
  <c r="DL54" i="1"/>
  <c r="DL57" i="1"/>
  <c r="DL58" i="1"/>
  <c r="DL8" i="1"/>
  <c r="CY9" i="1"/>
  <c r="CY10" i="1"/>
  <c r="CY11" i="1"/>
  <c r="CY15" i="1"/>
  <c r="CY16" i="1"/>
  <c r="CY17" i="1"/>
  <c r="CY18" i="1"/>
  <c r="CY21" i="1"/>
  <c r="CY22" i="1"/>
  <c r="CY23" i="1"/>
  <c r="CY24" i="1"/>
  <c r="CY27" i="1"/>
  <c r="CY28" i="1"/>
  <c r="CY29" i="1"/>
  <c r="CY30" i="1"/>
  <c r="CY33" i="1"/>
  <c r="CY34" i="1"/>
  <c r="CY35" i="1"/>
  <c r="CY36" i="1"/>
  <c r="CY39" i="1"/>
  <c r="CY40" i="1"/>
  <c r="CY41" i="1"/>
  <c r="CY42" i="1"/>
  <c r="CY45" i="1"/>
  <c r="CY46" i="1"/>
  <c r="CY47" i="1"/>
  <c r="CY48" i="1"/>
  <c r="CY51" i="1"/>
  <c r="CY52" i="1"/>
  <c r="CY53" i="1"/>
  <c r="CY54" i="1"/>
  <c r="CY57" i="1"/>
  <c r="CY58" i="1"/>
  <c r="CY8" i="1"/>
  <c r="CX9" i="1"/>
  <c r="CX10" i="1"/>
  <c r="CX11" i="1"/>
  <c r="CX15" i="1"/>
  <c r="CX16" i="1"/>
  <c r="CX17" i="1"/>
  <c r="CX18" i="1"/>
  <c r="CX21" i="1"/>
  <c r="CX22" i="1"/>
  <c r="CX23" i="1"/>
  <c r="CX24" i="1"/>
  <c r="CX27" i="1"/>
  <c r="CX28" i="1"/>
  <c r="CX29" i="1"/>
  <c r="CX30" i="1"/>
  <c r="CX33" i="1"/>
  <c r="CX34" i="1"/>
  <c r="CX35" i="1"/>
  <c r="CX36" i="1"/>
  <c r="CX39" i="1"/>
  <c r="CX40" i="1"/>
  <c r="CX41" i="1"/>
  <c r="CX42" i="1"/>
  <c r="CX45" i="1"/>
  <c r="CX46" i="1"/>
  <c r="CX47" i="1"/>
  <c r="CX48" i="1"/>
  <c r="CX51" i="1"/>
  <c r="CX52" i="1"/>
  <c r="CX53" i="1"/>
  <c r="CX54" i="1"/>
  <c r="CX57" i="1"/>
  <c r="CX58" i="1"/>
  <c r="CV9" i="1"/>
  <c r="CV10" i="1"/>
  <c r="CV11" i="1"/>
  <c r="CV15" i="1"/>
  <c r="CV16" i="1"/>
  <c r="CV17" i="1"/>
  <c r="CV18" i="1"/>
  <c r="CV21" i="1"/>
  <c r="CV22" i="1"/>
  <c r="CV23" i="1"/>
  <c r="CV24" i="1"/>
  <c r="CV27" i="1"/>
  <c r="CV28" i="1"/>
  <c r="CV29" i="1"/>
  <c r="CV30" i="1"/>
  <c r="CV33" i="1"/>
  <c r="CV34" i="1"/>
  <c r="CV35" i="1"/>
  <c r="CV36" i="1"/>
  <c r="CV39" i="1"/>
  <c r="CV40" i="1"/>
  <c r="CV41" i="1"/>
  <c r="CV42" i="1"/>
  <c r="CV45" i="1"/>
  <c r="CV46" i="1"/>
  <c r="CV47" i="1"/>
  <c r="CV48" i="1"/>
  <c r="CV51" i="1"/>
  <c r="CV52" i="1"/>
  <c r="CV53" i="1"/>
  <c r="CV54" i="1"/>
  <c r="CV57" i="1"/>
  <c r="CV58" i="1"/>
  <c r="CV8" i="1"/>
  <c r="CW9" i="1"/>
  <c r="CW10" i="1"/>
  <c r="CW11" i="1"/>
  <c r="CW15" i="1"/>
  <c r="CW16" i="1"/>
  <c r="CW17" i="1"/>
  <c r="CW18" i="1"/>
  <c r="CW21" i="1"/>
  <c r="CW22" i="1"/>
  <c r="CW23" i="1"/>
  <c r="CW24" i="1"/>
  <c r="CW27" i="1"/>
  <c r="CW28" i="1"/>
  <c r="CW29" i="1"/>
  <c r="CW30" i="1"/>
  <c r="CW33" i="1"/>
  <c r="CW34" i="1"/>
  <c r="CW35" i="1"/>
  <c r="CW36" i="1"/>
  <c r="CW39" i="1"/>
  <c r="CW40" i="1"/>
  <c r="CW41" i="1"/>
  <c r="CW42" i="1"/>
  <c r="CW45" i="1"/>
  <c r="CW46" i="1"/>
  <c r="CW47" i="1"/>
  <c r="CW48" i="1"/>
  <c r="CW51" i="1"/>
  <c r="CW52" i="1"/>
  <c r="CW53" i="1"/>
  <c r="CW54" i="1"/>
  <c r="CW57" i="1"/>
  <c r="CW58" i="1"/>
  <c r="CX8" i="1"/>
  <c r="CW8" i="1" l="1"/>
</calcChain>
</file>

<file path=xl/sharedStrings.xml><?xml version="1.0" encoding="utf-8"?>
<sst xmlns="http://schemas.openxmlformats.org/spreadsheetml/2006/main" count="810" uniqueCount="164">
  <si>
    <t>сентябрь</t>
  </si>
  <si>
    <t>октябрь</t>
  </si>
  <si>
    <t>ноябрь</t>
  </si>
  <si>
    <t>декабрь</t>
  </si>
  <si>
    <t>Русский язык</t>
  </si>
  <si>
    <t>РУС</t>
  </si>
  <si>
    <t>Литература, литчтение</t>
  </si>
  <si>
    <t>ЛИТ</t>
  </si>
  <si>
    <t>МАТ</t>
  </si>
  <si>
    <t>Английский язык</t>
  </si>
  <si>
    <t>АНГ</t>
  </si>
  <si>
    <t>Окружающий мир</t>
  </si>
  <si>
    <t>ОКР</t>
  </si>
  <si>
    <t>Математика</t>
  </si>
  <si>
    <t>ИЗО</t>
  </si>
  <si>
    <t xml:space="preserve">
</t>
  </si>
  <si>
    <t>ФЗР</t>
  </si>
  <si>
    <t>МУЗ</t>
  </si>
  <si>
    <t>История</t>
  </si>
  <si>
    <t>ИСТ</t>
  </si>
  <si>
    <t>Обществознание</t>
  </si>
  <si>
    <t>ОБЩ</t>
  </si>
  <si>
    <t>География</t>
  </si>
  <si>
    <t>ГЕО</t>
  </si>
  <si>
    <t>Алгебра</t>
  </si>
  <si>
    <t>АЛГ</t>
  </si>
  <si>
    <t>ГЕМ</t>
  </si>
  <si>
    <t>Информатика</t>
  </si>
  <si>
    <t>ИНФ</t>
  </si>
  <si>
    <t>Физика</t>
  </si>
  <si>
    <t>ФИЗ</t>
  </si>
  <si>
    <t>Химия</t>
  </si>
  <si>
    <t>ХИМ</t>
  </si>
  <si>
    <t>Биология</t>
  </si>
  <si>
    <t>БИО</t>
  </si>
  <si>
    <t>рус</t>
  </si>
  <si>
    <t>Геометрия</t>
  </si>
  <si>
    <t>Музыка</t>
  </si>
  <si>
    <t>Немецкий</t>
  </si>
  <si>
    <t>НЕМ</t>
  </si>
  <si>
    <t>ФРА</t>
  </si>
  <si>
    <t>Французский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</si>
  <si>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</si>
  <si>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</si>
  <si>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</si>
  <si>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</si>
  <si>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</si>
  <si>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</si>
  <si>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</si>
  <si>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жирным шрифтом обозначены ВПР</t>
  </si>
  <si>
    <t>ОБЗР</t>
  </si>
  <si>
    <t>Вероятность и статистика</t>
  </si>
  <si>
    <t>ВИС</t>
  </si>
  <si>
    <t>ОБЗ</t>
  </si>
  <si>
    <t>УТВЕРЖДЕН</t>
  </si>
  <si>
    <t xml:space="preserve"> на I полугодие 2024-2025 учебного года</t>
  </si>
  <si>
    <t>Физкультура</t>
  </si>
  <si>
    <t>мат</t>
  </si>
  <si>
    <t>анг</t>
  </si>
  <si>
    <t>Директор МБОУ СОШ №106</t>
  </si>
  <si>
    <t>___________________ М.А.Фесенко</t>
  </si>
  <si>
    <t>График оценочных процедур в МБОУ СОШ № 106</t>
  </si>
  <si>
    <t>2 Г</t>
  </si>
  <si>
    <t>2 А</t>
  </si>
  <si>
    <t>2 А1</t>
  </si>
  <si>
    <t>2 Б</t>
  </si>
  <si>
    <t>2 Б1</t>
  </si>
  <si>
    <t>2 В</t>
  </si>
  <si>
    <t>2 В1</t>
  </si>
  <si>
    <t>2 Г1</t>
  </si>
  <si>
    <t>2 Д</t>
  </si>
  <si>
    <t>2 Е</t>
  </si>
  <si>
    <t>2 Ж</t>
  </si>
  <si>
    <t>2 Ж1</t>
  </si>
  <si>
    <t>2 Е1</t>
  </si>
  <si>
    <t>2 Д1</t>
  </si>
  <si>
    <t xml:space="preserve"> 2 З</t>
  </si>
  <si>
    <t>2 З1</t>
  </si>
  <si>
    <t>2 К</t>
  </si>
  <si>
    <t>3 А</t>
  </si>
  <si>
    <t>3 А1</t>
  </si>
  <si>
    <t>3 Б</t>
  </si>
  <si>
    <t>3 Б1</t>
  </si>
  <si>
    <t>3 В</t>
  </si>
  <si>
    <t>3 В1</t>
  </si>
  <si>
    <t>3 Г</t>
  </si>
  <si>
    <t>3 Г1</t>
  </si>
  <si>
    <t>3 Д</t>
  </si>
  <si>
    <t>3 Е</t>
  </si>
  <si>
    <t>3 Ж</t>
  </si>
  <si>
    <t>3 З</t>
  </si>
  <si>
    <t>РК</t>
  </si>
  <si>
    <t>4 А</t>
  </si>
  <si>
    <t>4 А1</t>
  </si>
  <si>
    <t>4 Б</t>
  </si>
  <si>
    <t>4 Б1</t>
  </si>
  <si>
    <t>4 В</t>
  </si>
  <si>
    <t>4 В1</t>
  </si>
  <si>
    <t>4 Г</t>
  </si>
  <si>
    <t>4 Г1</t>
  </si>
  <si>
    <t>4 Д</t>
  </si>
  <si>
    <t>4 Е</t>
  </si>
  <si>
    <t>4 Ж</t>
  </si>
  <si>
    <t>4 З</t>
  </si>
  <si>
    <t>4 И</t>
  </si>
  <si>
    <t>5 А</t>
  </si>
  <si>
    <t>5 А1</t>
  </si>
  <si>
    <t>5 Б</t>
  </si>
  <si>
    <t>5 Б1</t>
  </si>
  <si>
    <t>5 В</t>
  </si>
  <si>
    <t>5 В1</t>
  </si>
  <si>
    <t>5 Г</t>
  </si>
  <si>
    <t>5 Г1</t>
  </si>
  <si>
    <t>5 Д</t>
  </si>
  <si>
    <t>6 А</t>
  </si>
  <si>
    <t>6 А1</t>
  </si>
  <si>
    <t>6 Б</t>
  </si>
  <si>
    <t>6 Б1</t>
  </si>
  <si>
    <t>6 В</t>
  </si>
  <si>
    <t>6 В1</t>
  </si>
  <si>
    <t>6 Г</t>
  </si>
  <si>
    <t>6 Г1</t>
  </si>
  <si>
    <t>6 Д</t>
  </si>
  <si>
    <t>6 Е</t>
  </si>
  <si>
    <t>7 А</t>
  </si>
  <si>
    <t>7 А1</t>
  </si>
  <si>
    <t>7 Б1</t>
  </si>
  <si>
    <t>7 В</t>
  </si>
  <si>
    <t>7 В1</t>
  </si>
  <si>
    <t>7 Г</t>
  </si>
  <si>
    <t>7 Г1</t>
  </si>
  <si>
    <t>7 Д</t>
  </si>
  <si>
    <t>7 Е</t>
  </si>
  <si>
    <t>8 А</t>
  </si>
  <si>
    <t>8 А1</t>
  </si>
  <si>
    <t>8 Б</t>
  </si>
  <si>
    <t>8 Б1</t>
  </si>
  <si>
    <t>8 В</t>
  </si>
  <si>
    <t>8 В1</t>
  </si>
  <si>
    <t>8 Г</t>
  </si>
  <si>
    <t>8 Г1</t>
  </si>
  <si>
    <t>8 Д</t>
  </si>
  <si>
    <t>8 Е</t>
  </si>
  <si>
    <t>9 А</t>
  </si>
  <si>
    <t>9 А1</t>
  </si>
  <si>
    <t>9 Б</t>
  </si>
  <si>
    <t>9 Б1</t>
  </si>
  <si>
    <t>9 В</t>
  </si>
  <si>
    <t>9 В1</t>
  </si>
  <si>
    <t>9 Г</t>
  </si>
  <si>
    <t>9 Д</t>
  </si>
  <si>
    <t>9 Е</t>
  </si>
  <si>
    <t>9 Ж</t>
  </si>
  <si>
    <t>9 З</t>
  </si>
  <si>
    <t>10 А</t>
  </si>
  <si>
    <t>10 А1</t>
  </si>
  <si>
    <t>10 Б</t>
  </si>
  <si>
    <t>10 Б1</t>
  </si>
  <si>
    <t>10 В</t>
  </si>
  <si>
    <t>11 А</t>
  </si>
  <si>
    <t>11 Б</t>
  </si>
  <si>
    <t>11 В</t>
  </si>
  <si>
    <t>7 Б</t>
  </si>
  <si>
    <t>окр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</si>
</sst>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u/>
      <sz val="14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8" tint="-0.499984740745262"/>
      <name val="Times New Roman"/>
      <family val="1"/>
      <charset val="204"/>
    </font>
    <font>
      <sz val="12"/>
      <color rgb="FF632423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8DB3E2"/>
      </patternFill>
    </fill>
    <fill>
      <patternFill patternType="solid">
        <fgColor theme="8" tint="0.39997558519241921"/>
        <bgColor rgb="FFCCC0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113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Fill="1" applyBorder="1" applyAlignment="1">
      <alignment wrapText="1"/>
    </xf>
    <xf numFmtId="0" fontId="15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8" fillId="0" borderId="0" xfId="0" applyFont="1" applyFill="1" applyBorder="1" applyAlignment="1">
      <alignment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0" fillId="0" borderId="3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22" fillId="0" borderId="0" xfId="0" applyFont="1" applyAlignment="1">
      <alignment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23" fillId="0" borderId="0" xfId="0" applyFont="1"/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3" fillId="0" borderId="0" xfId="0" applyFont="1" applyBorder="1"/>
    <xf numFmtId="0" fontId="27" fillId="0" borderId="0" xfId="0" applyFont="1" applyFill="1" applyBorder="1" applyAlignment="1">
      <alignment horizontal="center" vertical="center" wrapText="1"/>
    </xf>
    <xf numFmtId="0" fontId="16" fillId="12" borderId="10" xfId="0" applyFont="1" applyFill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6" fillId="12" borderId="0" xfId="0" applyFont="1" applyFill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23" fillId="0" borderId="4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6" fillId="15" borderId="4" xfId="0" applyFont="1" applyFill="1" applyBorder="1" applyAlignment="1">
      <alignment horizontal="center" vertical="center"/>
    </xf>
    <xf numFmtId="0" fontId="19" fillId="15" borderId="4" xfId="0" applyFont="1" applyFill="1" applyBorder="1" applyAlignment="1">
      <alignment horizontal="center" vertical="center"/>
    </xf>
    <xf numFmtId="0" fontId="29" fillId="15" borderId="4" xfId="0" applyFont="1" applyFill="1" applyBorder="1" applyAlignment="1">
      <alignment horizontal="left" vertical="center"/>
    </xf>
    <xf numFmtId="0" fontId="29" fillId="12" borderId="4" xfId="0" applyFont="1" applyFill="1" applyBorder="1" applyAlignment="1">
      <alignment horizontal="left" vertical="center"/>
    </xf>
    <xf numFmtId="0" fontId="19" fillId="12" borderId="4" xfId="0" applyFont="1" applyFill="1" applyBorder="1" applyAlignment="1">
      <alignment horizontal="center" vertical="center"/>
    </xf>
    <xf numFmtId="0" fontId="26" fillId="16" borderId="4" xfId="0" applyFont="1" applyFill="1" applyBorder="1" applyAlignment="1">
      <alignment horizontal="center" vertical="center"/>
    </xf>
    <xf numFmtId="0" fontId="29" fillId="16" borderId="4" xfId="0" applyFont="1" applyFill="1" applyBorder="1" applyAlignment="1">
      <alignment horizontal="left" vertical="center"/>
    </xf>
    <xf numFmtId="0" fontId="19" fillId="16" borderId="4" xfId="0" applyFont="1" applyFill="1" applyBorder="1" applyAlignment="1">
      <alignment horizontal="center" vertical="center"/>
    </xf>
    <xf numFmtId="0" fontId="21" fillId="16" borderId="4" xfId="0" applyFont="1" applyFill="1" applyBorder="1" applyAlignment="1">
      <alignment horizontal="left" vertical="center"/>
    </xf>
    <xf numFmtId="0" fontId="30" fillId="16" borderId="4" xfId="0" applyFont="1" applyFill="1" applyBorder="1" applyAlignment="1">
      <alignment horizontal="left" vertical="center"/>
    </xf>
    <xf numFmtId="0" fontId="22" fillId="16" borderId="4" xfId="0" applyFont="1" applyFill="1" applyBorder="1" applyAlignment="1">
      <alignment horizontal="left" vertical="center"/>
    </xf>
    <xf numFmtId="0" fontId="26" fillId="12" borderId="4" xfId="0" applyFont="1" applyFill="1" applyBorder="1" applyAlignment="1">
      <alignment horizontal="center" vertical="center"/>
    </xf>
    <xf numFmtId="0" fontId="21" fillId="12" borderId="4" xfId="0" applyFont="1" applyFill="1" applyBorder="1" applyAlignment="1">
      <alignment horizontal="left" vertical="center"/>
    </xf>
    <xf numFmtId="0" fontId="22" fillId="12" borderId="4" xfId="0" applyFont="1" applyFill="1" applyBorder="1" applyAlignment="1">
      <alignment horizontal="left" vertical="center"/>
    </xf>
    <xf numFmtId="0" fontId="22" fillId="12" borderId="4" xfId="0" applyFont="1" applyFill="1" applyBorder="1" applyAlignment="1">
      <alignment horizontal="left" vertical="center" wrapText="1"/>
    </xf>
    <xf numFmtId="0" fontId="21" fillId="12" borderId="4" xfId="0" applyFont="1" applyFill="1" applyBorder="1" applyAlignment="1">
      <alignment horizontal="left" vertical="center" wrapText="1"/>
    </xf>
    <xf numFmtId="0" fontId="26" fillId="0" borderId="11" xfId="0" applyFont="1" applyBorder="1" applyAlignment="1">
      <alignment horizontal="center" vertical="center"/>
    </xf>
    <xf numFmtId="0" fontId="31" fillId="15" borderId="4" xfId="0" applyFont="1" applyFill="1" applyBorder="1" applyAlignment="1">
      <alignment horizontal="center" vertical="center"/>
    </xf>
    <xf numFmtId="0" fontId="32" fillId="12" borderId="4" xfId="0" applyFont="1" applyFill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32" fillId="12" borderId="6" xfId="0" applyFont="1" applyFill="1" applyBorder="1" applyAlignment="1">
      <alignment horizontal="left" vertical="top" wrapText="1"/>
    </xf>
    <xf numFmtId="0" fontId="33" fillId="0" borderId="3" xfId="0" applyFont="1" applyBorder="1" applyAlignment="1">
      <alignment horizontal="left" vertical="top" wrapText="1"/>
    </xf>
    <xf numFmtId="0" fontId="32" fillId="12" borderId="3" xfId="0" applyFont="1" applyFill="1" applyBorder="1" applyAlignment="1">
      <alignment horizontal="left" vertical="top" wrapText="1"/>
    </xf>
    <xf numFmtId="0" fontId="33" fillId="0" borderId="7" xfId="0" applyFont="1" applyBorder="1" applyAlignment="1">
      <alignment horizontal="left" vertical="top" wrapText="1"/>
    </xf>
    <xf numFmtId="0" fontId="32" fillId="12" borderId="2" xfId="0" applyFont="1" applyFill="1" applyBorder="1" applyAlignment="1">
      <alignment horizontal="left" vertical="top" wrapText="1"/>
    </xf>
    <xf numFmtId="0" fontId="33" fillId="0" borderId="4" xfId="0" applyFont="1" applyBorder="1" applyAlignment="1">
      <alignment horizontal="left" vertical="top"/>
    </xf>
    <xf numFmtId="0" fontId="33" fillId="0" borderId="6" xfId="0" applyFont="1" applyBorder="1" applyAlignment="1">
      <alignment horizontal="left" vertical="top" wrapText="1"/>
    </xf>
    <xf numFmtId="0" fontId="32" fillId="0" borderId="3" xfId="0" applyFont="1" applyBorder="1" applyAlignment="1">
      <alignment horizontal="left" vertical="top" wrapText="1"/>
    </xf>
    <xf numFmtId="0" fontId="32" fillId="0" borderId="7" xfId="0" applyFont="1" applyBorder="1" applyAlignment="1">
      <alignment horizontal="left" vertical="top" wrapText="1"/>
    </xf>
    <xf numFmtId="0" fontId="32" fillId="0" borderId="4" xfId="0" applyFont="1" applyBorder="1" applyAlignment="1">
      <alignment horizontal="left" vertical="top" wrapText="1"/>
    </xf>
    <xf numFmtId="0" fontId="33" fillId="0" borderId="4" xfId="0" applyFont="1" applyBorder="1" applyAlignment="1">
      <alignment horizontal="left" vertical="top" wrapText="1"/>
    </xf>
    <xf numFmtId="0" fontId="31" fillId="16" borderId="4" xfId="0" applyFont="1" applyFill="1" applyBorder="1" applyAlignment="1">
      <alignment horizontal="center" vertical="center"/>
    </xf>
    <xf numFmtId="0" fontId="31" fillId="17" borderId="4" xfId="0" applyFont="1" applyFill="1" applyBorder="1" applyAlignment="1">
      <alignment horizontal="center" vertical="center"/>
    </xf>
    <xf numFmtId="0" fontId="21" fillId="17" borderId="4" xfId="0" applyFont="1" applyFill="1" applyBorder="1" applyAlignment="1">
      <alignment horizontal="left" vertical="center"/>
    </xf>
    <xf numFmtId="0" fontId="19" fillId="17" borderId="4" xfId="0" applyFont="1" applyFill="1" applyBorder="1" applyAlignment="1">
      <alignment horizontal="center" vertical="center"/>
    </xf>
    <xf numFmtId="0" fontId="30" fillId="17" borderId="4" xfId="0" applyFont="1" applyFill="1" applyBorder="1" applyAlignment="1">
      <alignment horizontal="left" vertical="center"/>
    </xf>
    <xf numFmtId="0" fontId="22" fillId="17" borderId="4" xfId="0" applyFont="1" applyFill="1" applyBorder="1" applyAlignment="1">
      <alignment horizontal="left" vertical="center"/>
    </xf>
    <xf numFmtId="0" fontId="22" fillId="17" borderId="4" xfId="0" applyFont="1" applyFill="1" applyBorder="1" applyAlignment="1">
      <alignment horizontal="center" vertical="center"/>
    </xf>
    <xf numFmtId="0" fontId="26" fillId="18" borderId="4" xfId="0" applyFont="1" applyFill="1" applyBorder="1" applyAlignment="1">
      <alignment horizontal="center" vertical="center"/>
    </xf>
    <xf numFmtId="0" fontId="21" fillId="18" borderId="4" xfId="0" applyFont="1" applyFill="1" applyBorder="1" applyAlignment="1">
      <alignment horizontal="left" vertical="center"/>
    </xf>
    <xf numFmtId="0" fontId="22" fillId="18" borderId="4" xfId="0" applyFont="1" applyFill="1" applyBorder="1" applyAlignment="1">
      <alignment horizontal="left" vertical="center"/>
    </xf>
    <xf numFmtId="0" fontId="19" fillId="18" borderId="4" xfId="0" applyFont="1" applyFill="1" applyBorder="1" applyAlignment="1">
      <alignment horizontal="center" vertical="center"/>
    </xf>
    <xf numFmtId="0" fontId="31" fillId="18" borderId="4" xfId="0" applyFont="1" applyFill="1" applyBorder="1" applyAlignment="1">
      <alignment horizontal="center" vertical="center"/>
    </xf>
    <xf numFmtId="0" fontId="22" fillId="18" borderId="4" xfId="0" applyFont="1" applyFill="1" applyBorder="1" applyAlignment="1">
      <alignment horizontal="center" vertical="center"/>
    </xf>
    <xf numFmtId="0" fontId="22" fillId="19" borderId="4" xfId="0" applyFont="1" applyFill="1" applyBorder="1" applyAlignment="1">
      <alignment horizontal="center" vertical="center"/>
    </xf>
    <xf numFmtId="0" fontId="21" fillId="19" borderId="4" xfId="0" applyFont="1" applyFill="1" applyBorder="1" applyAlignment="1">
      <alignment horizontal="left" vertical="center"/>
    </xf>
    <xf numFmtId="0" fontId="22" fillId="19" borderId="4" xfId="0" applyFont="1" applyFill="1" applyBorder="1" applyAlignment="1">
      <alignment horizontal="left" vertical="center"/>
    </xf>
    <xf numFmtId="0" fontId="22" fillId="19" borderId="4" xfId="0" applyFont="1" applyFill="1" applyBorder="1" applyAlignment="1">
      <alignment horizontal="left" vertical="center" wrapText="1"/>
    </xf>
    <xf numFmtId="0" fontId="19" fillId="19" borderId="4" xfId="0" applyFont="1" applyFill="1" applyBorder="1" applyAlignment="1">
      <alignment horizontal="center" vertical="center"/>
    </xf>
    <xf numFmtId="0" fontId="21" fillId="19" borderId="4" xfId="0" applyFont="1" applyFill="1" applyBorder="1" applyAlignment="1">
      <alignment horizontal="left" vertical="center" wrapText="1"/>
    </xf>
    <xf numFmtId="0" fontId="22" fillId="12" borderId="4" xfId="0" applyFont="1" applyFill="1" applyBorder="1" applyAlignment="1">
      <alignment horizontal="center" vertical="center"/>
    </xf>
    <xf numFmtId="0" fontId="15" fillId="12" borderId="0" xfId="0" applyFont="1" applyFill="1" applyAlignment="1">
      <alignment horizontal="left" vertical="top"/>
    </xf>
    <xf numFmtId="0" fontId="18" fillId="12" borderId="0" xfId="0" applyFont="1" applyFill="1" applyBorder="1" applyAlignment="1">
      <alignment wrapText="1"/>
    </xf>
    <xf numFmtId="0" fontId="0" fillId="12" borderId="0" xfId="0" applyFill="1"/>
    <xf numFmtId="0" fontId="34" fillId="20" borderId="4" xfId="0" applyFont="1" applyFill="1" applyBorder="1" applyAlignment="1">
      <alignment horizontal="center" vertical="center"/>
    </xf>
    <xf numFmtId="0" fontId="35" fillId="20" borderId="4" xfId="0" applyFont="1" applyFill="1" applyBorder="1" applyAlignment="1">
      <alignment horizontal="left" vertical="center"/>
    </xf>
    <xf numFmtId="0" fontId="34" fillId="20" borderId="4" xfId="0" applyFont="1" applyFill="1" applyBorder="1" applyAlignment="1">
      <alignment horizontal="left" vertical="center"/>
    </xf>
    <xf numFmtId="0" fontId="34" fillId="20" borderId="4" xfId="0" applyFont="1" applyFill="1" applyBorder="1" applyAlignment="1">
      <alignment horizontal="left" vertical="center" wrapText="1"/>
    </xf>
    <xf numFmtId="0" fontId="19" fillId="20" borderId="4" xfId="0" applyFont="1" applyFill="1" applyBorder="1" applyAlignment="1">
      <alignment horizontal="center" vertical="center"/>
    </xf>
    <xf numFmtId="0" fontId="14" fillId="16" borderId="4" xfId="0" applyFont="1" applyFill="1" applyBorder="1" applyAlignment="1">
      <alignment horizontal="left" vertical="center"/>
    </xf>
    <xf numFmtId="0" fontId="23" fillId="16" borderId="4" xfId="0" applyFont="1" applyFill="1" applyBorder="1" applyAlignment="1">
      <alignment horizontal="left" vertical="center"/>
    </xf>
    <xf numFmtId="0" fontId="23" fillId="16" borderId="4" xfId="0" applyFont="1" applyFill="1" applyBorder="1" applyAlignment="1">
      <alignment horizontal="center" vertical="center"/>
    </xf>
    <xf numFmtId="0" fontId="23" fillId="15" borderId="4" xfId="0" applyFont="1" applyFill="1" applyBorder="1" applyAlignment="1">
      <alignment horizontal="left" vertical="center"/>
    </xf>
    <xf numFmtId="0" fontId="14" fillId="17" borderId="4" xfId="0" applyFont="1" applyFill="1" applyBorder="1" applyAlignment="1">
      <alignment horizontal="left" vertical="center"/>
    </xf>
    <xf numFmtId="0" fontId="14" fillId="17" borderId="0" xfId="0" applyFont="1" applyFill="1" applyAlignment="1">
      <alignment horizontal="left" vertical="center"/>
    </xf>
    <xf numFmtId="0" fontId="36" fillId="18" borderId="4" xfId="0" applyFont="1" applyFill="1" applyBorder="1" applyAlignment="1">
      <alignment horizontal="left" vertical="center"/>
    </xf>
    <xf numFmtId="0" fontId="14" fillId="19" borderId="0" xfId="0" applyFont="1" applyFill="1" applyAlignment="1">
      <alignment horizontal="left" vertical="center"/>
    </xf>
    <xf numFmtId="0" fontId="14" fillId="19" borderId="4" xfId="0" applyFont="1" applyFill="1" applyBorder="1" applyAlignment="1">
      <alignment horizontal="left" vertical="center"/>
    </xf>
    <xf numFmtId="0" fontId="23" fillId="13" borderId="4" xfId="0" applyFont="1" applyFill="1" applyBorder="1" applyAlignment="1">
      <alignment horizontal="center" vertical="center"/>
    </xf>
    <xf numFmtId="0" fontId="23" fillId="14" borderId="4" xfId="0" applyFont="1" applyFill="1" applyBorder="1" applyAlignment="1">
      <alignment horizontal="center" vertical="center"/>
    </xf>
    <xf numFmtId="0" fontId="23" fillId="11" borderId="4" xfId="0" applyFont="1" applyFill="1" applyBorder="1" applyAlignment="1">
      <alignment horizontal="center" vertical="center"/>
    </xf>
    <xf numFmtId="0" fontId="23" fillId="9" borderId="4" xfId="0" applyFont="1" applyFill="1" applyBorder="1" applyAlignment="1">
      <alignment horizontal="center" vertical="center"/>
    </xf>
    <xf numFmtId="0" fontId="23" fillId="10" borderId="4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1" fillId="15" borderId="4" xfId="0" applyFont="1" applyFill="1" applyBorder="1" applyAlignment="1">
      <alignment horizontal="left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S618"/>
  <sheetViews>
    <sheetView zoomScale="70" zoomScaleNormal="70" workbookViewId="0">
      <pane xSplit="4" ySplit="7" topLeftCell="E14" activePane="bottomRight" state="frozen"/>
      <selection pane="topRight" activeCell="E1" sqref="E1"/>
      <selection pane="bottomLeft" activeCell="A8" sqref="A8"/>
      <selection pane="bottomRight" activeCell="CP20" sqref="CP20"/>
    </sheetView>
  </sheetViews>
  <sheetFormatPr defaultRowHeight="15" customHeight="1" x14ac:dyDescent="0.25"/>
  <cols>
    <col min="1" max="1" width="14.25" style="4" customWidth="1"/>
    <col min="2" max="2" width="8.125" style="6" customWidth="1"/>
    <col min="3" max="3" width="2.25" customWidth="1"/>
    <col min="4" max="4" width="5.375" style="17" customWidth="1"/>
    <col min="5" max="99" width="4.75" style="9" customWidth="1"/>
    <col min="100" max="120" width="4.75" style="8" customWidth="1"/>
    <col min="121" max="122" width="4.75" style="2" customWidth="1"/>
    <col min="123" max="1024" width="12.875" customWidth="1"/>
  </cols>
  <sheetData>
    <row r="2" spans="1:122" ht="19.899999999999999" customHeight="1" x14ac:dyDescent="0.25">
      <c r="F2" s="108" t="s">
        <v>54</v>
      </c>
      <c r="G2" s="108"/>
      <c r="H2" s="108"/>
      <c r="I2" s="108"/>
    </row>
    <row r="3" spans="1:122" ht="19.899999999999999" customHeight="1" x14ac:dyDescent="0.25">
      <c r="F3" s="109" t="s">
        <v>59</v>
      </c>
      <c r="G3" s="110"/>
      <c r="H3" s="110"/>
      <c r="I3" s="110"/>
      <c r="J3" s="110"/>
      <c r="K3" s="110"/>
      <c r="L3" s="110"/>
      <c r="M3" s="110"/>
      <c r="Q3" s="111" t="s">
        <v>61</v>
      </c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</row>
    <row r="4" spans="1:122" ht="19.899999999999999" customHeight="1" x14ac:dyDescent="0.25">
      <c r="F4" s="109" t="s">
        <v>60</v>
      </c>
      <c r="G4" s="109"/>
      <c r="H4" s="109"/>
      <c r="I4" s="109"/>
      <c r="J4" s="109"/>
      <c r="K4" s="109"/>
      <c r="L4" s="109"/>
      <c r="M4" s="109"/>
      <c r="Q4" s="111" t="s">
        <v>55</v>
      </c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3"/>
      <c r="AH4" s="13"/>
    </row>
    <row r="6" spans="1:122" s="5" customFormat="1" ht="30" customHeight="1" x14ac:dyDescent="0.2">
      <c r="A6" s="107" t="s">
        <v>46</v>
      </c>
      <c r="B6" s="107"/>
      <c r="D6" s="32"/>
      <c r="E6" s="105" t="s">
        <v>0</v>
      </c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6" t="s">
        <v>1</v>
      </c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2" t="s">
        <v>2</v>
      </c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3" t="s">
        <v>3</v>
      </c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4" t="s">
        <v>47</v>
      </c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</row>
    <row r="7" spans="1:122" s="5" customFormat="1" ht="18" customHeight="1" x14ac:dyDescent="0.2">
      <c r="A7" s="52" t="s">
        <v>24</v>
      </c>
      <c r="B7" s="53" t="s">
        <v>25</v>
      </c>
      <c r="D7" s="33" t="s">
        <v>48</v>
      </c>
      <c r="E7" s="19">
        <v>2</v>
      </c>
      <c r="F7" s="19">
        <v>3</v>
      </c>
      <c r="G7" s="19">
        <v>4</v>
      </c>
      <c r="H7" s="19">
        <v>5</v>
      </c>
      <c r="I7" s="19">
        <v>6</v>
      </c>
      <c r="J7" s="19">
        <v>7</v>
      </c>
      <c r="K7" s="19">
        <v>9</v>
      </c>
      <c r="L7" s="19">
        <v>10</v>
      </c>
      <c r="M7" s="19">
        <v>11</v>
      </c>
      <c r="N7" s="19">
        <v>12</v>
      </c>
      <c r="O7" s="19">
        <v>13</v>
      </c>
      <c r="P7" s="19">
        <v>14</v>
      </c>
      <c r="Q7" s="19">
        <v>16</v>
      </c>
      <c r="R7" s="19">
        <v>17</v>
      </c>
      <c r="S7" s="19">
        <v>18</v>
      </c>
      <c r="T7" s="19">
        <v>19</v>
      </c>
      <c r="U7" s="19">
        <v>20</v>
      </c>
      <c r="V7" s="19">
        <v>21</v>
      </c>
      <c r="W7" s="19">
        <v>23</v>
      </c>
      <c r="X7" s="19">
        <v>24</v>
      </c>
      <c r="Y7" s="19">
        <v>25</v>
      </c>
      <c r="Z7" s="19">
        <v>26</v>
      </c>
      <c r="AA7" s="19">
        <v>27</v>
      </c>
      <c r="AB7" s="19">
        <v>28</v>
      </c>
      <c r="AC7" s="19">
        <v>30</v>
      </c>
      <c r="AD7" s="19">
        <v>1</v>
      </c>
      <c r="AE7" s="19">
        <v>2</v>
      </c>
      <c r="AF7" s="19">
        <v>3</v>
      </c>
      <c r="AG7" s="19">
        <v>4</v>
      </c>
      <c r="AH7" s="19">
        <v>5</v>
      </c>
      <c r="AI7" s="19">
        <v>7</v>
      </c>
      <c r="AJ7" s="19">
        <v>8</v>
      </c>
      <c r="AK7" s="19">
        <v>9</v>
      </c>
      <c r="AL7" s="19">
        <v>10</v>
      </c>
      <c r="AM7" s="19">
        <v>11</v>
      </c>
      <c r="AN7" s="19">
        <v>12</v>
      </c>
      <c r="AO7" s="19">
        <v>14</v>
      </c>
      <c r="AP7" s="19">
        <v>15</v>
      </c>
      <c r="AQ7" s="19">
        <v>16</v>
      </c>
      <c r="AR7" s="19">
        <v>17</v>
      </c>
      <c r="AS7" s="19">
        <v>18</v>
      </c>
      <c r="AT7" s="19">
        <v>19</v>
      </c>
      <c r="AU7" s="19">
        <v>21</v>
      </c>
      <c r="AV7" s="19">
        <v>22</v>
      </c>
      <c r="AW7" s="19">
        <v>23</v>
      </c>
      <c r="AX7" s="19">
        <v>24</v>
      </c>
      <c r="AY7" s="19">
        <v>25</v>
      </c>
      <c r="AZ7" s="19">
        <v>26</v>
      </c>
      <c r="BA7" s="19">
        <v>5</v>
      </c>
      <c r="BB7" s="19">
        <v>6</v>
      </c>
      <c r="BC7" s="19">
        <v>7</v>
      </c>
      <c r="BD7" s="19">
        <v>8</v>
      </c>
      <c r="BE7" s="19">
        <v>9</v>
      </c>
      <c r="BF7" s="19">
        <v>11</v>
      </c>
      <c r="BG7" s="19">
        <v>12</v>
      </c>
      <c r="BH7" s="19">
        <v>13</v>
      </c>
      <c r="BI7" s="19">
        <v>14</v>
      </c>
      <c r="BJ7" s="19">
        <v>15</v>
      </c>
      <c r="BK7" s="19">
        <v>16</v>
      </c>
      <c r="BL7" s="19">
        <v>18</v>
      </c>
      <c r="BM7" s="19">
        <v>19</v>
      </c>
      <c r="BN7" s="19">
        <v>20</v>
      </c>
      <c r="BO7" s="19">
        <v>21</v>
      </c>
      <c r="BP7" s="19">
        <v>22</v>
      </c>
      <c r="BQ7" s="19">
        <v>23</v>
      </c>
      <c r="BR7" s="19">
        <v>25</v>
      </c>
      <c r="BS7" s="19">
        <v>26</v>
      </c>
      <c r="BT7" s="19">
        <v>27</v>
      </c>
      <c r="BU7" s="19">
        <v>28</v>
      </c>
      <c r="BV7" s="19">
        <v>29</v>
      </c>
      <c r="BW7" s="19">
        <v>30</v>
      </c>
      <c r="BX7" s="19">
        <v>2</v>
      </c>
      <c r="BY7" s="19">
        <v>3</v>
      </c>
      <c r="BZ7" s="19">
        <v>4</v>
      </c>
      <c r="CA7" s="19">
        <v>5</v>
      </c>
      <c r="CB7" s="19">
        <v>6</v>
      </c>
      <c r="CC7" s="19">
        <v>7</v>
      </c>
      <c r="CD7" s="19">
        <v>9</v>
      </c>
      <c r="CE7" s="19">
        <v>10</v>
      </c>
      <c r="CF7" s="19">
        <v>11</v>
      </c>
      <c r="CG7" s="19">
        <v>12</v>
      </c>
      <c r="CH7" s="19">
        <v>13</v>
      </c>
      <c r="CI7" s="19">
        <v>14</v>
      </c>
      <c r="CJ7" s="19">
        <v>16</v>
      </c>
      <c r="CK7" s="19">
        <v>17</v>
      </c>
      <c r="CL7" s="19">
        <v>18</v>
      </c>
      <c r="CM7" s="19">
        <v>19</v>
      </c>
      <c r="CN7" s="19">
        <v>20</v>
      </c>
      <c r="CO7" s="19">
        <v>21</v>
      </c>
      <c r="CP7" s="19">
        <v>23</v>
      </c>
      <c r="CQ7" s="19">
        <v>24</v>
      </c>
      <c r="CR7" s="19">
        <v>25</v>
      </c>
      <c r="CS7" s="19">
        <v>26</v>
      </c>
      <c r="CT7" s="19">
        <v>27</v>
      </c>
      <c r="CU7" s="19">
        <v>28</v>
      </c>
      <c r="CV7" s="16" t="s">
        <v>5</v>
      </c>
      <c r="CW7" s="16" t="s">
        <v>8</v>
      </c>
      <c r="CX7" s="16" t="s">
        <v>25</v>
      </c>
      <c r="CY7" s="16" t="s">
        <v>26</v>
      </c>
      <c r="CZ7" s="16" t="s">
        <v>52</v>
      </c>
      <c r="DA7" s="16" t="s">
        <v>34</v>
      </c>
      <c r="DB7" s="16" t="s">
        <v>23</v>
      </c>
      <c r="DC7" s="16" t="s">
        <v>28</v>
      </c>
      <c r="DD7" s="16" t="s">
        <v>19</v>
      </c>
      <c r="DE7" s="16" t="s">
        <v>7</v>
      </c>
      <c r="DF7" s="16" t="s">
        <v>21</v>
      </c>
      <c r="DG7" s="16" t="s">
        <v>30</v>
      </c>
      <c r="DH7" s="16" t="s">
        <v>32</v>
      </c>
      <c r="DI7" s="16" t="s">
        <v>10</v>
      </c>
      <c r="DJ7" s="16" t="s">
        <v>39</v>
      </c>
      <c r="DK7" s="16" t="s">
        <v>40</v>
      </c>
      <c r="DL7" s="16" t="s">
        <v>12</v>
      </c>
      <c r="DM7" s="16" t="s">
        <v>14</v>
      </c>
      <c r="DN7" s="16" t="s">
        <v>45</v>
      </c>
      <c r="DO7" s="16" t="s">
        <v>17</v>
      </c>
      <c r="DP7" s="16" t="s">
        <v>53</v>
      </c>
      <c r="DQ7" s="16" t="s">
        <v>43</v>
      </c>
      <c r="DR7" s="16" t="s">
        <v>16</v>
      </c>
    </row>
    <row r="8" spans="1:122" ht="18" customHeight="1" x14ac:dyDescent="0.2">
      <c r="A8" s="54" t="s">
        <v>9</v>
      </c>
      <c r="B8" s="55" t="s">
        <v>10</v>
      </c>
      <c r="D8" s="34" t="s">
        <v>63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112" t="s">
        <v>57</v>
      </c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112" t="s">
        <v>35</v>
      </c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 t="s">
        <v>12</v>
      </c>
      <c r="CN8" s="36"/>
      <c r="CO8" s="36"/>
      <c r="CP8" s="36"/>
      <c r="CQ8" s="36"/>
      <c r="CR8" s="36"/>
      <c r="CS8" s="36"/>
      <c r="CT8" s="36"/>
      <c r="CU8" s="36"/>
      <c r="CV8" s="35">
        <f>COUNTIF(E8:CU8,"РУС")</f>
        <v>1</v>
      </c>
      <c r="CW8" s="35">
        <f t="shared" ref="CW8:CW50" si="0">COUNTIF(E8:CU8,"МАТ")</f>
        <v>1</v>
      </c>
      <c r="CX8" s="35">
        <f>COUNTIF(E8:CU8,"АЛГ")</f>
        <v>0</v>
      </c>
      <c r="CY8" s="35">
        <f>COUNTIF(E8:CU8,"ГЕМ")</f>
        <v>0</v>
      </c>
      <c r="CZ8" s="35">
        <f t="shared" ref="CZ8:CZ50" si="1">COUNTIF(E8:CU8,"ВИС")</f>
        <v>0</v>
      </c>
      <c r="DA8" s="35">
        <f>COUNTIF(E8:CU8,"БИО")</f>
        <v>0</v>
      </c>
      <c r="DB8" s="35">
        <f>COUNTIF(E8:CU8,"ГЕО")</f>
        <v>0</v>
      </c>
      <c r="DC8" s="35">
        <f>COUNTIF(E8:CU8,"ИНФ")</f>
        <v>0</v>
      </c>
      <c r="DD8" s="35">
        <f>COUNTIF(E8:CU8,"ИСТ")</f>
        <v>0</v>
      </c>
      <c r="DE8" s="35">
        <f t="shared" ref="DE8:DE50" si="2">COUNTIF(E8:CU8,"ЛИТ")</f>
        <v>0</v>
      </c>
      <c r="DF8" s="35">
        <f>COUNTIF(E8:CU8,"ОБЩ")</f>
        <v>0</v>
      </c>
      <c r="DG8" s="35">
        <f>COUNTIF(E8:CU8,"ФИЗ")</f>
        <v>0</v>
      </c>
      <c r="DH8" s="35">
        <f>COUNTIF(E8:CU8,"ХИМ")</f>
        <v>0</v>
      </c>
      <c r="DI8" s="35">
        <f>COUNTIF(E8:CU8,"АНГ")</f>
        <v>0</v>
      </c>
      <c r="DJ8" s="35">
        <f>COUNTIF(E8:CU8,"НЕМ")</f>
        <v>0</v>
      </c>
      <c r="DK8" s="35">
        <f>COUNTIF(E8:CU8,"ФРА")</f>
        <v>0</v>
      </c>
      <c r="DL8" s="35">
        <f t="shared" ref="DL8:DL50" si="3">COUNTIF(E8:CU8,"ОКР")</f>
        <v>1</v>
      </c>
      <c r="DM8" s="35">
        <f t="shared" ref="DM8:DM50" si="4">COUNTIF(E8:CU8,"ИЗО")</f>
        <v>0</v>
      </c>
      <c r="DN8" s="35">
        <f t="shared" ref="DN8:DN50" si="5">COUNTIF(E8:CU8,"КУБ")</f>
        <v>0</v>
      </c>
      <c r="DO8" s="35">
        <f t="shared" ref="DO8:DO50" si="6">COUNTIF(E8:CU8,"МУЗ")</f>
        <v>0</v>
      </c>
      <c r="DP8" s="35">
        <f t="shared" ref="DP8:DP50" si="7">COUNTIF(E8:CU8,"ОБЗ")</f>
        <v>0</v>
      </c>
      <c r="DQ8" s="35">
        <f>COUNTIF(E8:CU8,"ТЕХ")</f>
        <v>0</v>
      </c>
      <c r="DR8" s="35">
        <f t="shared" ref="DR8:DR50" si="8">COUNTIF(E8:CU8,"ФЗР")</f>
        <v>0</v>
      </c>
    </row>
    <row r="9" spans="1:122" ht="18" customHeight="1" x14ac:dyDescent="0.2">
      <c r="A9" s="56" t="s">
        <v>33</v>
      </c>
      <c r="B9" s="57" t="s">
        <v>34</v>
      </c>
      <c r="D9" s="34" t="s">
        <v>64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112" t="s">
        <v>57</v>
      </c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112" t="s">
        <v>35</v>
      </c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 t="s">
        <v>12</v>
      </c>
      <c r="CN9" s="36"/>
      <c r="CO9" s="36"/>
      <c r="CP9" s="36"/>
      <c r="CQ9" s="36"/>
      <c r="CR9" s="36"/>
      <c r="CS9" s="36"/>
      <c r="CT9" s="36"/>
      <c r="CU9" s="36"/>
      <c r="CV9" s="35">
        <f t="shared" ref="CV9:CV50" si="9">COUNTIF(E9:CU9,"РУС")</f>
        <v>1</v>
      </c>
      <c r="CW9" s="35">
        <f t="shared" si="0"/>
        <v>1</v>
      </c>
      <c r="CX9" s="35">
        <f t="shared" ref="CX9:CX50" si="10">COUNTIF(E9:CU9,"АЛГ")</f>
        <v>0</v>
      </c>
      <c r="CY9" s="35">
        <f t="shared" ref="CY9:CY50" si="11">COUNTIF(E9:CU9,"ГЕМ")</f>
        <v>0</v>
      </c>
      <c r="CZ9" s="35">
        <f t="shared" si="1"/>
        <v>0</v>
      </c>
      <c r="DA9" s="35">
        <f t="shared" ref="DA9:DA50" si="12">COUNTIF(E9:CU9,"БИО")</f>
        <v>0</v>
      </c>
      <c r="DB9" s="35">
        <f t="shared" ref="DB9:DB50" si="13">COUNTIF(E9:CU9,"ГЕО")</f>
        <v>0</v>
      </c>
      <c r="DC9" s="35">
        <f t="shared" ref="DC9:DC50" si="14">COUNTIF(E9:CU9,"ИНФ")</f>
        <v>0</v>
      </c>
      <c r="DD9" s="35">
        <f t="shared" ref="DD9:DD50" si="15">COUNTIF(E9:CU9,"ИСТ")</f>
        <v>0</v>
      </c>
      <c r="DE9" s="35">
        <f t="shared" si="2"/>
        <v>0</v>
      </c>
      <c r="DF9" s="35">
        <f t="shared" ref="DF9:DF50" si="16">COUNTIF(E9:CU9,"ОБЩ")</f>
        <v>0</v>
      </c>
      <c r="DG9" s="35">
        <f t="shared" ref="DG9:DG50" si="17">COUNTIF(E9:CU9,"ФИЗ")</f>
        <v>0</v>
      </c>
      <c r="DH9" s="35">
        <f t="shared" ref="DH9:DH50" si="18">COUNTIF(E9:CU9,"ХИМ")</f>
        <v>0</v>
      </c>
      <c r="DI9" s="35">
        <f t="shared" ref="DI9:DI50" si="19">COUNTIF(E9:CU9,"АНГ")</f>
        <v>0</v>
      </c>
      <c r="DJ9" s="35">
        <f t="shared" ref="DJ9:DJ50" si="20">COUNTIF(E9:CU9,"НЕМ")</f>
        <v>0</v>
      </c>
      <c r="DK9" s="35">
        <f t="shared" ref="DK9:DK50" si="21">COUNTIF(E9:CU9,"ФРА")</f>
        <v>0</v>
      </c>
      <c r="DL9" s="35">
        <f t="shared" si="3"/>
        <v>1</v>
      </c>
      <c r="DM9" s="35">
        <f t="shared" si="4"/>
        <v>0</v>
      </c>
      <c r="DN9" s="35">
        <f t="shared" si="5"/>
        <v>0</v>
      </c>
      <c r="DO9" s="35">
        <f t="shared" si="6"/>
        <v>0</v>
      </c>
      <c r="DP9" s="35">
        <f t="shared" si="7"/>
        <v>0</v>
      </c>
      <c r="DQ9" s="35">
        <f t="shared" ref="DQ9:DQ50" si="22">COUNTIF(E9:CU9,"ТЕХ")</f>
        <v>0</v>
      </c>
      <c r="DR9" s="35">
        <f t="shared" si="8"/>
        <v>0</v>
      </c>
    </row>
    <row r="10" spans="1:122" ht="38.25" customHeight="1" x14ac:dyDescent="0.2">
      <c r="A10" s="58" t="s">
        <v>51</v>
      </c>
      <c r="B10" s="59" t="s">
        <v>52</v>
      </c>
      <c r="D10" s="34" t="s">
        <v>65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112" t="s">
        <v>57</v>
      </c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112" t="s">
        <v>35</v>
      </c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 t="s">
        <v>12</v>
      </c>
      <c r="CN10" s="36"/>
      <c r="CO10" s="36"/>
      <c r="CP10" s="36"/>
      <c r="CQ10" s="36"/>
      <c r="CR10" s="36"/>
      <c r="CS10" s="36"/>
      <c r="CT10" s="36"/>
      <c r="CU10" s="36"/>
      <c r="CV10" s="35">
        <f t="shared" si="9"/>
        <v>1</v>
      </c>
      <c r="CW10" s="35">
        <f t="shared" si="0"/>
        <v>1</v>
      </c>
      <c r="CX10" s="35">
        <f t="shared" si="10"/>
        <v>0</v>
      </c>
      <c r="CY10" s="35">
        <f t="shared" si="11"/>
        <v>0</v>
      </c>
      <c r="CZ10" s="35">
        <f t="shared" si="1"/>
        <v>0</v>
      </c>
      <c r="DA10" s="35">
        <f t="shared" si="12"/>
        <v>0</v>
      </c>
      <c r="DB10" s="35">
        <f t="shared" si="13"/>
        <v>0</v>
      </c>
      <c r="DC10" s="35">
        <f t="shared" si="14"/>
        <v>0</v>
      </c>
      <c r="DD10" s="35">
        <f t="shared" si="15"/>
        <v>0</v>
      </c>
      <c r="DE10" s="35">
        <f t="shared" si="2"/>
        <v>0</v>
      </c>
      <c r="DF10" s="35">
        <f t="shared" si="16"/>
        <v>0</v>
      </c>
      <c r="DG10" s="35">
        <f t="shared" si="17"/>
        <v>0</v>
      </c>
      <c r="DH10" s="35">
        <f t="shared" si="18"/>
        <v>0</v>
      </c>
      <c r="DI10" s="35">
        <f t="shared" si="19"/>
        <v>0</v>
      </c>
      <c r="DJ10" s="35">
        <f t="shared" si="20"/>
        <v>0</v>
      </c>
      <c r="DK10" s="35">
        <f t="shared" si="21"/>
        <v>0</v>
      </c>
      <c r="DL10" s="35">
        <f t="shared" si="3"/>
        <v>1</v>
      </c>
      <c r="DM10" s="35">
        <f t="shared" si="4"/>
        <v>0</v>
      </c>
      <c r="DN10" s="35">
        <f t="shared" si="5"/>
        <v>0</v>
      </c>
      <c r="DO10" s="35">
        <f t="shared" si="6"/>
        <v>0</v>
      </c>
      <c r="DP10" s="35">
        <f t="shared" si="7"/>
        <v>0</v>
      </c>
      <c r="DQ10" s="35">
        <f t="shared" si="22"/>
        <v>0</v>
      </c>
      <c r="DR10" s="35">
        <f t="shared" si="8"/>
        <v>0</v>
      </c>
    </row>
    <row r="11" spans="1:122" ht="18" customHeight="1" x14ac:dyDescent="0.2">
      <c r="A11" s="56" t="s">
        <v>22</v>
      </c>
      <c r="B11" s="60" t="s">
        <v>23</v>
      </c>
      <c r="D11" s="34" t="s">
        <v>66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112" t="s">
        <v>57</v>
      </c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112" t="s">
        <v>35</v>
      </c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 t="s">
        <v>12</v>
      </c>
      <c r="CN11" s="36"/>
      <c r="CO11" s="36"/>
      <c r="CP11" s="36"/>
      <c r="CQ11" s="36"/>
      <c r="CR11" s="36"/>
      <c r="CS11" s="36"/>
      <c r="CT11" s="36"/>
      <c r="CU11" s="36"/>
      <c r="CV11" s="35">
        <f t="shared" si="9"/>
        <v>1</v>
      </c>
      <c r="CW11" s="35">
        <f t="shared" si="0"/>
        <v>1</v>
      </c>
      <c r="CX11" s="35">
        <f t="shared" si="10"/>
        <v>0</v>
      </c>
      <c r="CY11" s="35">
        <f t="shared" si="11"/>
        <v>0</v>
      </c>
      <c r="CZ11" s="35">
        <f t="shared" si="1"/>
        <v>0</v>
      </c>
      <c r="DA11" s="35">
        <f t="shared" si="12"/>
        <v>0</v>
      </c>
      <c r="DB11" s="35">
        <f t="shared" si="13"/>
        <v>0</v>
      </c>
      <c r="DC11" s="35">
        <f t="shared" si="14"/>
        <v>0</v>
      </c>
      <c r="DD11" s="35">
        <f t="shared" si="15"/>
        <v>0</v>
      </c>
      <c r="DE11" s="35">
        <f t="shared" si="2"/>
        <v>0</v>
      </c>
      <c r="DF11" s="35">
        <f t="shared" si="16"/>
        <v>0</v>
      </c>
      <c r="DG11" s="35">
        <f t="shared" si="17"/>
        <v>0</v>
      </c>
      <c r="DH11" s="35">
        <f t="shared" si="18"/>
        <v>0</v>
      </c>
      <c r="DI11" s="35">
        <f t="shared" si="19"/>
        <v>0</v>
      </c>
      <c r="DJ11" s="35">
        <f t="shared" si="20"/>
        <v>0</v>
      </c>
      <c r="DK11" s="35">
        <f t="shared" si="21"/>
        <v>0</v>
      </c>
      <c r="DL11" s="35">
        <f t="shared" si="3"/>
        <v>1</v>
      </c>
      <c r="DM11" s="35">
        <f t="shared" si="4"/>
        <v>0</v>
      </c>
      <c r="DN11" s="35">
        <f t="shared" si="5"/>
        <v>0</v>
      </c>
      <c r="DO11" s="35">
        <f t="shared" si="6"/>
        <v>0</v>
      </c>
      <c r="DP11" s="35">
        <f t="shared" si="7"/>
        <v>0</v>
      </c>
      <c r="DQ11" s="35">
        <f t="shared" si="22"/>
        <v>0</v>
      </c>
      <c r="DR11" s="35">
        <f t="shared" si="8"/>
        <v>0</v>
      </c>
    </row>
    <row r="12" spans="1:122" ht="18" customHeight="1" x14ac:dyDescent="0.2">
      <c r="A12" s="56" t="s">
        <v>36</v>
      </c>
      <c r="B12" s="55" t="s">
        <v>26</v>
      </c>
      <c r="D12" s="34" t="s">
        <v>67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112" t="s">
        <v>57</v>
      </c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112" t="s">
        <v>35</v>
      </c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 t="s">
        <v>12</v>
      </c>
      <c r="CN12" s="36"/>
      <c r="CO12" s="36"/>
      <c r="CP12" s="36"/>
      <c r="CQ12" s="36"/>
      <c r="CR12" s="36"/>
      <c r="CS12" s="36"/>
      <c r="CT12" s="36"/>
      <c r="CU12" s="36"/>
      <c r="CV12" s="35">
        <f t="shared" si="9"/>
        <v>1</v>
      </c>
      <c r="CW12" s="35">
        <f t="shared" si="0"/>
        <v>1</v>
      </c>
      <c r="CX12" s="35">
        <f t="shared" si="10"/>
        <v>0</v>
      </c>
      <c r="CY12" s="35">
        <f t="shared" si="11"/>
        <v>0</v>
      </c>
      <c r="CZ12" s="35">
        <f t="shared" si="1"/>
        <v>0</v>
      </c>
      <c r="DA12" s="35">
        <f t="shared" si="12"/>
        <v>0</v>
      </c>
      <c r="DB12" s="35">
        <f t="shared" si="13"/>
        <v>0</v>
      </c>
      <c r="DC12" s="35">
        <f t="shared" si="14"/>
        <v>0</v>
      </c>
      <c r="DD12" s="35">
        <f t="shared" si="15"/>
        <v>0</v>
      </c>
      <c r="DE12" s="35">
        <f t="shared" si="2"/>
        <v>0</v>
      </c>
      <c r="DF12" s="35">
        <f t="shared" si="16"/>
        <v>0</v>
      </c>
      <c r="DG12" s="35">
        <f t="shared" si="17"/>
        <v>0</v>
      </c>
      <c r="DH12" s="35">
        <f t="shared" si="18"/>
        <v>0</v>
      </c>
      <c r="DI12" s="35">
        <f t="shared" si="19"/>
        <v>0</v>
      </c>
      <c r="DJ12" s="35">
        <f t="shared" si="20"/>
        <v>0</v>
      </c>
      <c r="DK12" s="35">
        <f t="shared" si="21"/>
        <v>0</v>
      </c>
      <c r="DL12" s="35">
        <f t="shared" si="3"/>
        <v>1</v>
      </c>
      <c r="DM12" s="35">
        <f t="shared" si="4"/>
        <v>0</v>
      </c>
      <c r="DN12" s="35">
        <f t="shared" si="5"/>
        <v>0</v>
      </c>
      <c r="DO12" s="35">
        <f t="shared" si="6"/>
        <v>0</v>
      </c>
      <c r="DP12" s="35">
        <f t="shared" si="7"/>
        <v>0</v>
      </c>
      <c r="DQ12" s="35">
        <f t="shared" si="22"/>
        <v>0</v>
      </c>
      <c r="DR12" s="35">
        <f t="shared" si="8"/>
        <v>0</v>
      </c>
    </row>
    <row r="13" spans="1:122" ht="18" customHeight="1" x14ac:dyDescent="0.2">
      <c r="A13" s="56" t="s">
        <v>14</v>
      </c>
      <c r="B13" s="55" t="s">
        <v>14</v>
      </c>
      <c r="D13" s="34" t="s">
        <v>68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112" t="s">
        <v>57</v>
      </c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112" t="s">
        <v>35</v>
      </c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 t="s">
        <v>12</v>
      </c>
      <c r="CN13" s="36"/>
      <c r="CO13" s="36"/>
      <c r="CP13" s="36"/>
      <c r="CQ13" s="36"/>
      <c r="CR13" s="36"/>
      <c r="CS13" s="36"/>
      <c r="CT13" s="36"/>
      <c r="CU13" s="36"/>
      <c r="CV13" s="35">
        <f t="shared" si="9"/>
        <v>1</v>
      </c>
      <c r="CW13" s="35">
        <f t="shared" si="0"/>
        <v>1</v>
      </c>
      <c r="CX13" s="35">
        <f t="shared" si="10"/>
        <v>0</v>
      </c>
      <c r="CY13" s="35">
        <f t="shared" si="11"/>
        <v>0</v>
      </c>
      <c r="CZ13" s="35">
        <f t="shared" si="1"/>
        <v>0</v>
      </c>
      <c r="DA13" s="35">
        <f t="shared" si="12"/>
        <v>0</v>
      </c>
      <c r="DB13" s="35">
        <f t="shared" si="13"/>
        <v>0</v>
      </c>
      <c r="DC13" s="35">
        <f t="shared" si="14"/>
        <v>0</v>
      </c>
      <c r="DD13" s="35">
        <f t="shared" si="15"/>
        <v>0</v>
      </c>
      <c r="DE13" s="35">
        <f t="shared" si="2"/>
        <v>0</v>
      </c>
      <c r="DF13" s="35">
        <f t="shared" si="16"/>
        <v>0</v>
      </c>
      <c r="DG13" s="35">
        <f t="shared" si="17"/>
        <v>0</v>
      </c>
      <c r="DH13" s="35">
        <f t="shared" si="18"/>
        <v>0</v>
      </c>
      <c r="DI13" s="35">
        <f t="shared" si="19"/>
        <v>0</v>
      </c>
      <c r="DJ13" s="35">
        <f t="shared" si="20"/>
        <v>0</v>
      </c>
      <c r="DK13" s="35">
        <f t="shared" si="21"/>
        <v>0</v>
      </c>
      <c r="DL13" s="35">
        <f t="shared" si="3"/>
        <v>1</v>
      </c>
      <c r="DM13" s="35">
        <f t="shared" si="4"/>
        <v>0</v>
      </c>
      <c r="DN13" s="35">
        <f t="shared" si="5"/>
        <v>0</v>
      </c>
      <c r="DO13" s="35">
        <f t="shared" si="6"/>
        <v>0</v>
      </c>
      <c r="DP13" s="35">
        <f t="shared" si="7"/>
        <v>0</v>
      </c>
      <c r="DQ13" s="35">
        <f t="shared" si="22"/>
        <v>0</v>
      </c>
      <c r="DR13" s="35">
        <f t="shared" si="8"/>
        <v>0</v>
      </c>
    </row>
    <row r="14" spans="1:122" ht="18" customHeight="1" x14ac:dyDescent="0.2">
      <c r="A14" s="56" t="s">
        <v>27</v>
      </c>
      <c r="B14" s="55" t="s">
        <v>28</v>
      </c>
      <c r="D14" s="34" t="s">
        <v>62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112" t="s">
        <v>57</v>
      </c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112" t="s">
        <v>35</v>
      </c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112" t="s">
        <v>163</v>
      </c>
      <c r="CN14" s="36"/>
      <c r="CO14" s="36"/>
      <c r="CP14" s="36"/>
      <c r="CQ14" s="36"/>
      <c r="CR14" s="36"/>
      <c r="CS14" s="36"/>
      <c r="CT14" s="36"/>
      <c r="CU14" s="36"/>
      <c r="CV14" s="35">
        <f t="shared" si="9"/>
        <v>1</v>
      </c>
      <c r="CW14" s="35">
        <f t="shared" si="0"/>
        <v>1</v>
      </c>
      <c r="CX14" s="35">
        <f t="shared" si="10"/>
        <v>0</v>
      </c>
      <c r="CY14" s="35">
        <f t="shared" si="11"/>
        <v>0</v>
      </c>
      <c r="CZ14" s="35">
        <f t="shared" si="1"/>
        <v>0</v>
      </c>
      <c r="DA14" s="35">
        <f t="shared" si="12"/>
        <v>0</v>
      </c>
      <c r="DB14" s="35">
        <f t="shared" si="13"/>
        <v>0</v>
      </c>
      <c r="DC14" s="35">
        <f t="shared" si="14"/>
        <v>0</v>
      </c>
      <c r="DD14" s="35">
        <f t="shared" si="15"/>
        <v>0</v>
      </c>
      <c r="DE14" s="35">
        <f t="shared" si="2"/>
        <v>0</v>
      </c>
      <c r="DF14" s="35">
        <f t="shared" si="16"/>
        <v>0</v>
      </c>
      <c r="DG14" s="35">
        <f t="shared" si="17"/>
        <v>0</v>
      </c>
      <c r="DH14" s="35">
        <f t="shared" si="18"/>
        <v>0</v>
      </c>
      <c r="DI14" s="35">
        <f t="shared" si="19"/>
        <v>0</v>
      </c>
      <c r="DJ14" s="35">
        <f t="shared" si="20"/>
        <v>0</v>
      </c>
      <c r="DK14" s="35">
        <f t="shared" si="21"/>
        <v>0</v>
      </c>
      <c r="DL14" s="35">
        <f t="shared" si="3"/>
        <v>1</v>
      </c>
      <c r="DM14" s="35">
        <f t="shared" si="4"/>
        <v>0</v>
      </c>
      <c r="DN14" s="35">
        <f t="shared" si="5"/>
        <v>0</v>
      </c>
      <c r="DO14" s="35">
        <f t="shared" si="6"/>
        <v>0</v>
      </c>
      <c r="DP14" s="35">
        <f t="shared" si="7"/>
        <v>0</v>
      </c>
      <c r="DQ14" s="35">
        <f t="shared" si="22"/>
        <v>0</v>
      </c>
      <c r="DR14" s="35">
        <f t="shared" si="8"/>
        <v>0</v>
      </c>
    </row>
    <row r="15" spans="1:122" ht="18" customHeight="1" x14ac:dyDescent="0.2">
      <c r="A15" s="56" t="s">
        <v>18</v>
      </c>
      <c r="B15" s="55" t="s">
        <v>19</v>
      </c>
      <c r="D15" s="34" t="s">
        <v>69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112" t="s">
        <v>57</v>
      </c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112" t="s">
        <v>35</v>
      </c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112" t="s">
        <v>163</v>
      </c>
      <c r="CN15" s="36"/>
      <c r="CO15" s="36"/>
      <c r="CP15" s="36"/>
      <c r="CQ15" s="36"/>
      <c r="CR15" s="36"/>
      <c r="CS15" s="36"/>
      <c r="CT15" s="36"/>
      <c r="CU15" s="36"/>
      <c r="CV15" s="35">
        <f t="shared" si="9"/>
        <v>1</v>
      </c>
      <c r="CW15" s="35">
        <f t="shared" si="0"/>
        <v>1</v>
      </c>
      <c r="CX15" s="35">
        <f t="shared" si="10"/>
        <v>0</v>
      </c>
      <c r="CY15" s="35">
        <f t="shared" si="11"/>
        <v>0</v>
      </c>
      <c r="CZ15" s="35">
        <f t="shared" si="1"/>
        <v>0</v>
      </c>
      <c r="DA15" s="35">
        <f t="shared" si="12"/>
        <v>0</v>
      </c>
      <c r="DB15" s="35">
        <f t="shared" si="13"/>
        <v>0</v>
      </c>
      <c r="DC15" s="35">
        <f t="shared" si="14"/>
        <v>0</v>
      </c>
      <c r="DD15" s="35">
        <f t="shared" si="15"/>
        <v>0</v>
      </c>
      <c r="DE15" s="35">
        <f t="shared" si="2"/>
        <v>0</v>
      </c>
      <c r="DF15" s="35">
        <f t="shared" si="16"/>
        <v>0</v>
      </c>
      <c r="DG15" s="35">
        <f t="shared" si="17"/>
        <v>0</v>
      </c>
      <c r="DH15" s="35">
        <f t="shared" si="18"/>
        <v>0</v>
      </c>
      <c r="DI15" s="35">
        <f t="shared" si="19"/>
        <v>0</v>
      </c>
      <c r="DJ15" s="35">
        <f t="shared" si="20"/>
        <v>0</v>
      </c>
      <c r="DK15" s="35">
        <f t="shared" si="21"/>
        <v>0</v>
      </c>
      <c r="DL15" s="35">
        <f t="shared" si="3"/>
        <v>1</v>
      </c>
      <c r="DM15" s="35">
        <f t="shared" si="4"/>
        <v>0</v>
      </c>
      <c r="DN15" s="35">
        <f t="shared" si="5"/>
        <v>0</v>
      </c>
      <c r="DO15" s="35">
        <f t="shared" si="6"/>
        <v>0</v>
      </c>
      <c r="DP15" s="35">
        <f t="shared" si="7"/>
        <v>0</v>
      </c>
      <c r="DQ15" s="35">
        <f t="shared" si="22"/>
        <v>0</v>
      </c>
      <c r="DR15" s="35">
        <f t="shared" si="8"/>
        <v>0</v>
      </c>
    </row>
    <row r="16" spans="1:122" ht="18" customHeight="1" x14ac:dyDescent="0.25">
      <c r="A16" s="56" t="s">
        <v>44</v>
      </c>
      <c r="B16" s="55" t="s">
        <v>45</v>
      </c>
      <c r="C16" s="1" t="s">
        <v>15</v>
      </c>
      <c r="D16" s="34" t="s">
        <v>70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112" t="s">
        <v>57</v>
      </c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112" t="s">
        <v>35</v>
      </c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112" t="s">
        <v>163</v>
      </c>
      <c r="CN16" s="36"/>
      <c r="CO16" s="36"/>
      <c r="CP16" s="36"/>
      <c r="CQ16" s="36"/>
      <c r="CR16" s="36"/>
      <c r="CS16" s="36"/>
      <c r="CT16" s="36"/>
      <c r="CU16" s="36"/>
      <c r="CV16" s="35">
        <f t="shared" si="9"/>
        <v>1</v>
      </c>
      <c r="CW16" s="35">
        <f t="shared" si="0"/>
        <v>1</v>
      </c>
      <c r="CX16" s="35">
        <f t="shared" si="10"/>
        <v>0</v>
      </c>
      <c r="CY16" s="35">
        <f t="shared" si="11"/>
        <v>0</v>
      </c>
      <c r="CZ16" s="35">
        <f t="shared" si="1"/>
        <v>0</v>
      </c>
      <c r="DA16" s="35">
        <f t="shared" si="12"/>
        <v>0</v>
      </c>
      <c r="DB16" s="35">
        <f t="shared" si="13"/>
        <v>0</v>
      </c>
      <c r="DC16" s="35">
        <f t="shared" si="14"/>
        <v>0</v>
      </c>
      <c r="DD16" s="35">
        <f t="shared" si="15"/>
        <v>0</v>
      </c>
      <c r="DE16" s="35">
        <f t="shared" si="2"/>
        <v>0</v>
      </c>
      <c r="DF16" s="35">
        <f t="shared" si="16"/>
        <v>0</v>
      </c>
      <c r="DG16" s="35">
        <f t="shared" si="17"/>
        <v>0</v>
      </c>
      <c r="DH16" s="35">
        <f t="shared" si="18"/>
        <v>0</v>
      </c>
      <c r="DI16" s="35">
        <f t="shared" si="19"/>
        <v>0</v>
      </c>
      <c r="DJ16" s="35">
        <f t="shared" si="20"/>
        <v>0</v>
      </c>
      <c r="DK16" s="35">
        <f t="shared" si="21"/>
        <v>0</v>
      </c>
      <c r="DL16" s="35">
        <f t="shared" si="3"/>
        <v>1</v>
      </c>
      <c r="DM16" s="35">
        <f t="shared" si="4"/>
        <v>0</v>
      </c>
      <c r="DN16" s="35">
        <f t="shared" si="5"/>
        <v>0</v>
      </c>
      <c r="DO16" s="35">
        <f t="shared" si="6"/>
        <v>0</v>
      </c>
      <c r="DP16" s="35">
        <f t="shared" si="7"/>
        <v>0</v>
      </c>
      <c r="DQ16" s="35">
        <f t="shared" si="22"/>
        <v>0</v>
      </c>
      <c r="DR16" s="35">
        <f t="shared" si="8"/>
        <v>0</v>
      </c>
    </row>
    <row r="17" spans="1:122" ht="18" customHeight="1" x14ac:dyDescent="0.25">
      <c r="A17" s="56" t="s">
        <v>6</v>
      </c>
      <c r="B17" s="55" t="s">
        <v>7</v>
      </c>
      <c r="C17" s="1"/>
      <c r="D17" s="34" t="s">
        <v>75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112" t="s">
        <v>57</v>
      </c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112" t="s">
        <v>35</v>
      </c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112" t="s">
        <v>163</v>
      </c>
      <c r="CN17" s="36"/>
      <c r="CO17" s="36"/>
      <c r="CP17" s="36"/>
      <c r="CQ17" s="36"/>
      <c r="CR17" s="36"/>
      <c r="CS17" s="36"/>
      <c r="CT17" s="36"/>
      <c r="CU17" s="36"/>
      <c r="CV17" s="35">
        <f t="shared" si="9"/>
        <v>1</v>
      </c>
      <c r="CW17" s="35">
        <f t="shared" si="0"/>
        <v>1</v>
      </c>
      <c r="CX17" s="35">
        <f t="shared" si="10"/>
        <v>0</v>
      </c>
      <c r="CY17" s="35">
        <f t="shared" si="11"/>
        <v>0</v>
      </c>
      <c r="CZ17" s="35">
        <f t="shared" si="1"/>
        <v>0</v>
      </c>
      <c r="DA17" s="35">
        <f t="shared" si="12"/>
        <v>0</v>
      </c>
      <c r="DB17" s="35">
        <f t="shared" si="13"/>
        <v>0</v>
      </c>
      <c r="DC17" s="35">
        <f t="shared" si="14"/>
        <v>0</v>
      </c>
      <c r="DD17" s="35">
        <f t="shared" si="15"/>
        <v>0</v>
      </c>
      <c r="DE17" s="35">
        <f t="shared" si="2"/>
        <v>0</v>
      </c>
      <c r="DF17" s="35">
        <f t="shared" si="16"/>
        <v>0</v>
      </c>
      <c r="DG17" s="35">
        <f t="shared" si="17"/>
        <v>0</v>
      </c>
      <c r="DH17" s="35">
        <f t="shared" si="18"/>
        <v>0</v>
      </c>
      <c r="DI17" s="35">
        <f t="shared" si="19"/>
        <v>0</v>
      </c>
      <c r="DJ17" s="35">
        <f t="shared" si="20"/>
        <v>0</v>
      </c>
      <c r="DK17" s="35">
        <f t="shared" si="21"/>
        <v>0</v>
      </c>
      <c r="DL17" s="35">
        <f t="shared" si="3"/>
        <v>1</v>
      </c>
      <c r="DM17" s="35">
        <f t="shared" si="4"/>
        <v>0</v>
      </c>
      <c r="DN17" s="35">
        <f t="shared" si="5"/>
        <v>0</v>
      </c>
      <c r="DO17" s="35">
        <f t="shared" si="6"/>
        <v>0</v>
      </c>
      <c r="DP17" s="35">
        <f t="shared" si="7"/>
        <v>0</v>
      </c>
      <c r="DQ17" s="35">
        <f t="shared" si="22"/>
        <v>0</v>
      </c>
      <c r="DR17" s="35">
        <f t="shared" si="8"/>
        <v>0</v>
      </c>
    </row>
    <row r="18" spans="1:122" ht="18" customHeight="1" x14ac:dyDescent="0.2">
      <c r="A18" s="56" t="s">
        <v>13</v>
      </c>
      <c r="B18" s="55" t="s">
        <v>8</v>
      </c>
      <c r="D18" s="34" t="s">
        <v>71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112" t="s">
        <v>57</v>
      </c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112" t="s">
        <v>35</v>
      </c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112" t="s">
        <v>163</v>
      </c>
      <c r="CN18" s="36"/>
      <c r="CO18" s="36"/>
      <c r="CP18" s="36"/>
      <c r="CQ18" s="36"/>
      <c r="CR18" s="36"/>
      <c r="CS18" s="36"/>
      <c r="CT18" s="36"/>
      <c r="CU18" s="36"/>
      <c r="CV18" s="35">
        <f t="shared" si="9"/>
        <v>1</v>
      </c>
      <c r="CW18" s="35">
        <f t="shared" si="0"/>
        <v>1</v>
      </c>
      <c r="CX18" s="35">
        <f t="shared" si="10"/>
        <v>0</v>
      </c>
      <c r="CY18" s="35">
        <f t="shared" si="11"/>
        <v>0</v>
      </c>
      <c r="CZ18" s="35">
        <f t="shared" si="1"/>
        <v>0</v>
      </c>
      <c r="DA18" s="35">
        <f t="shared" si="12"/>
        <v>0</v>
      </c>
      <c r="DB18" s="35">
        <f t="shared" si="13"/>
        <v>0</v>
      </c>
      <c r="DC18" s="35">
        <f t="shared" si="14"/>
        <v>0</v>
      </c>
      <c r="DD18" s="35">
        <f t="shared" si="15"/>
        <v>0</v>
      </c>
      <c r="DE18" s="35">
        <f t="shared" si="2"/>
        <v>0</v>
      </c>
      <c r="DF18" s="35">
        <f t="shared" si="16"/>
        <v>0</v>
      </c>
      <c r="DG18" s="35">
        <f t="shared" si="17"/>
        <v>0</v>
      </c>
      <c r="DH18" s="35">
        <f t="shared" si="18"/>
        <v>0</v>
      </c>
      <c r="DI18" s="35">
        <f t="shared" si="19"/>
        <v>0</v>
      </c>
      <c r="DJ18" s="35">
        <f t="shared" si="20"/>
        <v>0</v>
      </c>
      <c r="DK18" s="35">
        <f t="shared" si="21"/>
        <v>0</v>
      </c>
      <c r="DL18" s="35">
        <f t="shared" si="3"/>
        <v>1</v>
      </c>
      <c r="DM18" s="35">
        <f t="shared" si="4"/>
        <v>0</v>
      </c>
      <c r="DN18" s="35">
        <f t="shared" si="5"/>
        <v>0</v>
      </c>
      <c r="DO18" s="35">
        <f t="shared" si="6"/>
        <v>0</v>
      </c>
      <c r="DP18" s="35">
        <f t="shared" si="7"/>
        <v>0</v>
      </c>
      <c r="DQ18" s="35">
        <f t="shared" si="22"/>
        <v>0</v>
      </c>
      <c r="DR18" s="35">
        <f t="shared" si="8"/>
        <v>0</v>
      </c>
    </row>
    <row r="19" spans="1:122" ht="18" customHeight="1" x14ac:dyDescent="0.2">
      <c r="A19" s="56" t="s">
        <v>37</v>
      </c>
      <c r="B19" s="55" t="s">
        <v>17</v>
      </c>
      <c r="D19" s="34" t="s">
        <v>74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112" t="s">
        <v>57</v>
      </c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112" t="s">
        <v>35</v>
      </c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112" t="s">
        <v>163</v>
      </c>
      <c r="CN19" s="36"/>
      <c r="CO19" s="36"/>
      <c r="CP19" s="36"/>
      <c r="CQ19" s="36"/>
      <c r="CR19" s="36"/>
      <c r="CS19" s="36"/>
      <c r="CT19" s="36"/>
      <c r="CU19" s="36"/>
      <c r="CV19" s="35">
        <f t="shared" si="9"/>
        <v>1</v>
      </c>
      <c r="CW19" s="35">
        <f t="shared" si="0"/>
        <v>1</v>
      </c>
      <c r="CX19" s="35">
        <f t="shared" si="10"/>
        <v>0</v>
      </c>
      <c r="CY19" s="35">
        <f t="shared" si="11"/>
        <v>0</v>
      </c>
      <c r="CZ19" s="35">
        <f t="shared" si="1"/>
        <v>0</v>
      </c>
      <c r="DA19" s="35">
        <f t="shared" si="12"/>
        <v>0</v>
      </c>
      <c r="DB19" s="35">
        <f t="shared" si="13"/>
        <v>0</v>
      </c>
      <c r="DC19" s="35">
        <f t="shared" si="14"/>
        <v>0</v>
      </c>
      <c r="DD19" s="35">
        <f t="shared" si="15"/>
        <v>0</v>
      </c>
      <c r="DE19" s="35">
        <f t="shared" si="2"/>
        <v>0</v>
      </c>
      <c r="DF19" s="35">
        <f t="shared" si="16"/>
        <v>0</v>
      </c>
      <c r="DG19" s="35">
        <f t="shared" si="17"/>
        <v>0</v>
      </c>
      <c r="DH19" s="35">
        <f t="shared" si="18"/>
        <v>0</v>
      </c>
      <c r="DI19" s="35">
        <f t="shared" si="19"/>
        <v>0</v>
      </c>
      <c r="DJ19" s="35">
        <f t="shared" si="20"/>
        <v>0</v>
      </c>
      <c r="DK19" s="35">
        <f t="shared" si="21"/>
        <v>0</v>
      </c>
      <c r="DL19" s="35">
        <f t="shared" si="3"/>
        <v>1</v>
      </c>
      <c r="DM19" s="35">
        <f t="shared" si="4"/>
        <v>0</v>
      </c>
      <c r="DN19" s="35">
        <f t="shared" si="5"/>
        <v>0</v>
      </c>
      <c r="DO19" s="35">
        <f t="shared" si="6"/>
        <v>0</v>
      </c>
      <c r="DP19" s="35">
        <f t="shared" si="7"/>
        <v>0</v>
      </c>
      <c r="DQ19" s="35">
        <f t="shared" si="22"/>
        <v>0</v>
      </c>
      <c r="DR19" s="35">
        <f t="shared" si="8"/>
        <v>0</v>
      </c>
    </row>
    <row r="20" spans="1:122" ht="18" customHeight="1" x14ac:dyDescent="0.2">
      <c r="A20" s="56" t="s">
        <v>38</v>
      </c>
      <c r="B20" s="55" t="s">
        <v>39</v>
      </c>
      <c r="D20" s="34" t="s">
        <v>72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112" t="s">
        <v>57</v>
      </c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112" t="s">
        <v>35</v>
      </c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112" t="s">
        <v>163</v>
      </c>
      <c r="CN20" s="36"/>
      <c r="CO20" s="36"/>
      <c r="CP20" s="36"/>
      <c r="CQ20" s="36"/>
      <c r="CR20" s="36"/>
      <c r="CS20" s="36"/>
      <c r="CT20" s="36"/>
      <c r="CU20" s="36"/>
      <c r="CV20" s="35">
        <f t="shared" si="9"/>
        <v>1</v>
      </c>
      <c r="CW20" s="35">
        <f t="shared" si="0"/>
        <v>1</v>
      </c>
      <c r="CX20" s="35">
        <f t="shared" si="10"/>
        <v>0</v>
      </c>
      <c r="CY20" s="35">
        <f t="shared" si="11"/>
        <v>0</v>
      </c>
      <c r="CZ20" s="35">
        <f t="shared" si="1"/>
        <v>0</v>
      </c>
      <c r="DA20" s="35">
        <f t="shared" si="12"/>
        <v>0</v>
      </c>
      <c r="DB20" s="35">
        <f t="shared" si="13"/>
        <v>0</v>
      </c>
      <c r="DC20" s="35">
        <f t="shared" si="14"/>
        <v>0</v>
      </c>
      <c r="DD20" s="35">
        <f t="shared" si="15"/>
        <v>0</v>
      </c>
      <c r="DE20" s="35">
        <f t="shared" si="2"/>
        <v>0</v>
      </c>
      <c r="DF20" s="35">
        <f t="shared" si="16"/>
        <v>0</v>
      </c>
      <c r="DG20" s="35">
        <f t="shared" si="17"/>
        <v>0</v>
      </c>
      <c r="DH20" s="35">
        <f t="shared" si="18"/>
        <v>0</v>
      </c>
      <c r="DI20" s="35">
        <f t="shared" si="19"/>
        <v>0</v>
      </c>
      <c r="DJ20" s="35">
        <f t="shared" si="20"/>
        <v>0</v>
      </c>
      <c r="DK20" s="35">
        <f t="shared" si="21"/>
        <v>0</v>
      </c>
      <c r="DL20" s="35">
        <f t="shared" si="3"/>
        <v>1</v>
      </c>
      <c r="DM20" s="35">
        <f t="shared" si="4"/>
        <v>0</v>
      </c>
      <c r="DN20" s="35">
        <f t="shared" si="5"/>
        <v>0</v>
      </c>
      <c r="DO20" s="35">
        <f t="shared" si="6"/>
        <v>0</v>
      </c>
      <c r="DP20" s="35">
        <f t="shared" si="7"/>
        <v>0</v>
      </c>
      <c r="DQ20" s="35">
        <f t="shared" si="22"/>
        <v>0</v>
      </c>
      <c r="DR20" s="35">
        <f t="shared" si="8"/>
        <v>0</v>
      </c>
    </row>
    <row r="21" spans="1:122" ht="18" customHeight="1" x14ac:dyDescent="0.2">
      <c r="A21" s="56" t="s">
        <v>50</v>
      </c>
      <c r="B21" s="55" t="s">
        <v>53</v>
      </c>
      <c r="D21" s="34" t="s">
        <v>73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112" t="s">
        <v>57</v>
      </c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112" t="s">
        <v>35</v>
      </c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112" t="s">
        <v>163</v>
      </c>
      <c r="CN21" s="36"/>
      <c r="CO21" s="36"/>
      <c r="CP21" s="36"/>
      <c r="CQ21" s="36"/>
      <c r="CR21" s="36"/>
      <c r="CS21" s="36"/>
      <c r="CT21" s="36"/>
      <c r="CU21" s="36"/>
      <c r="CV21" s="35">
        <f t="shared" si="9"/>
        <v>1</v>
      </c>
      <c r="CW21" s="35">
        <f t="shared" si="0"/>
        <v>1</v>
      </c>
      <c r="CX21" s="35">
        <f t="shared" si="10"/>
        <v>0</v>
      </c>
      <c r="CY21" s="35">
        <f t="shared" si="11"/>
        <v>0</v>
      </c>
      <c r="CZ21" s="35">
        <f t="shared" si="1"/>
        <v>0</v>
      </c>
      <c r="DA21" s="35">
        <f t="shared" si="12"/>
        <v>0</v>
      </c>
      <c r="DB21" s="35">
        <f t="shared" si="13"/>
        <v>0</v>
      </c>
      <c r="DC21" s="35">
        <f t="shared" si="14"/>
        <v>0</v>
      </c>
      <c r="DD21" s="35">
        <f t="shared" si="15"/>
        <v>0</v>
      </c>
      <c r="DE21" s="35">
        <f t="shared" si="2"/>
        <v>0</v>
      </c>
      <c r="DF21" s="35">
        <f t="shared" si="16"/>
        <v>0</v>
      </c>
      <c r="DG21" s="35">
        <f t="shared" si="17"/>
        <v>0</v>
      </c>
      <c r="DH21" s="35">
        <f t="shared" si="18"/>
        <v>0</v>
      </c>
      <c r="DI21" s="35">
        <f t="shared" si="19"/>
        <v>0</v>
      </c>
      <c r="DJ21" s="35">
        <f t="shared" si="20"/>
        <v>0</v>
      </c>
      <c r="DK21" s="35">
        <f t="shared" si="21"/>
        <v>0</v>
      </c>
      <c r="DL21" s="35">
        <f t="shared" si="3"/>
        <v>1</v>
      </c>
      <c r="DM21" s="35">
        <f t="shared" si="4"/>
        <v>0</v>
      </c>
      <c r="DN21" s="35">
        <f t="shared" si="5"/>
        <v>0</v>
      </c>
      <c r="DO21" s="35">
        <f t="shared" si="6"/>
        <v>0</v>
      </c>
      <c r="DP21" s="35">
        <f t="shared" si="7"/>
        <v>0</v>
      </c>
      <c r="DQ21" s="35">
        <f t="shared" si="22"/>
        <v>0</v>
      </c>
      <c r="DR21" s="35">
        <f t="shared" si="8"/>
        <v>0</v>
      </c>
    </row>
    <row r="22" spans="1:122" ht="18" customHeight="1" x14ac:dyDescent="0.25">
      <c r="A22" s="56" t="s">
        <v>20</v>
      </c>
      <c r="B22" s="55" t="s">
        <v>21</v>
      </c>
      <c r="C22" s="1"/>
      <c r="D22" s="34" t="s">
        <v>76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112" t="s">
        <v>57</v>
      </c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112" t="s">
        <v>35</v>
      </c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112" t="s">
        <v>163</v>
      </c>
      <c r="CN22" s="36"/>
      <c r="CO22" s="36"/>
      <c r="CP22" s="36"/>
      <c r="CQ22" s="36"/>
      <c r="CR22" s="36"/>
      <c r="CS22" s="36"/>
      <c r="CT22" s="36"/>
      <c r="CU22" s="36"/>
      <c r="CV22" s="35">
        <f t="shared" si="9"/>
        <v>1</v>
      </c>
      <c r="CW22" s="35">
        <f t="shared" si="0"/>
        <v>1</v>
      </c>
      <c r="CX22" s="35">
        <f t="shared" si="10"/>
        <v>0</v>
      </c>
      <c r="CY22" s="35">
        <f t="shared" si="11"/>
        <v>0</v>
      </c>
      <c r="CZ22" s="35">
        <f t="shared" si="1"/>
        <v>0</v>
      </c>
      <c r="DA22" s="35">
        <f t="shared" si="12"/>
        <v>0</v>
      </c>
      <c r="DB22" s="35">
        <f t="shared" si="13"/>
        <v>0</v>
      </c>
      <c r="DC22" s="35">
        <f t="shared" si="14"/>
        <v>0</v>
      </c>
      <c r="DD22" s="35">
        <f t="shared" si="15"/>
        <v>0</v>
      </c>
      <c r="DE22" s="35">
        <f t="shared" si="2"/>
        <v>0</v>
      </c>
      <c r="DF22" s="35">
        <f t="shared" si="16"/>
        <v>0</v>
      </c>
      <c r="DG22" s="35">
        <f t="shared" si="17"/>
        <v>0</v>
      </c>
      <c r="DH22" s="35">
        <f t="shared" si="18"/>
        <v>0</v>
      </c>
      <c r="DI22" s="35">
        <f t="shared" si="19"/>
        <v>0</v>
      </c>
      <c r="DJ22" s="35">
        <f t="shared" si="20"/>
        <v>0</v>
      </c>
      <c r="DK22" s="35">
        <f t="shared" si="21"/>
        <v>0</v>
      </c>
      <c r="DL22" s="35">
        <f t="shared" si="3"/>
        <v>1</v>
      </c>
      <c r="DM22" s="35">
        <f t="shared" si="4"/>
        <v>0</v>
      </c>
      <c r="DN22" s="35">
        <f t="shared" si="5"/>
        <v>0</v>
      </c>
      <c r="DO22" s="35">
        <f t="shared" si="6"/>
        <v>0</v>
      </c>
      <c r="DP22" s="35">
        <f t="shared" si="7"/>
        <v>0</v>
      </c>
      <c r="DQ22" s="35">
        <f t="shared" si="22"/>
        <v>0</v>
      </c>
      <c r="DR22" s="35">
        <f t="shared" si="8"/>
        <v>0</v>
      </c>
    </row>
    <row r="23" spans="1:122" ht="18" customHeight="1" x14ac:dyDescent="0.2">
      <c r="A23" s="56" t="s">
        <v>11</v>
      </c>
      <c r="B23" s="55" t="s">
        <v>12</v>
      </c>
      <c r="D23" s="34" t="s">
        <v>77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112" t="s">
        <v>57</v>
      </c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112" t="s">
        <v>35</v>
      </c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112" t="s">
        <v>163</v>
      </c>
      <c r="CN23" s="36"/>
      <c r="CO23" s="36"/>
      <c r="CP23" s="36"/>
      <c r="CQ23" s="36"/>
      <c r="CR23" s="36"/>
      <c r="CS23" s="36"/>
      <c r="CT23" s="36"/>
      <c r="CU23" s="36"/>
      <c r="CV23" s="35">
        <f t="shared" si="9"/>
        <v>1</v>
      </c>
      <c r="CW23" s="35">
        <f t="shared" si="0"/>
        <v>1</v>
      </c>
      <c r="CX23" s="35">
        <f t="shared" si="10"/>
        <v>0</v>
      </c>
      <c r="CY23" s="35">
        <f t="shared" si="11"/>
        <v>0</v>
      </c>
      <c r="CZ23" s="35">
        <f t="shared" si="1"/>
        <v>0</v>
      </c>
      <c r="DA23" s="35">
        <f t="shared" si="12"/>
        <v>0</v>
      </c>
      <c r="DB23" s="35">
        <f t="shared" si="13"/>
        <v>0</v>
      </c>
      <c r="DC23" s="35">
        <f t="shared" si="14"/>
        <v>0</v>
      </c>
      <c r="DD23" s="35">
        <f t="shared" si="15"/>
        <v>0</v>
      </c>
      <c r="DE23" s="35">
        <f t="shared" si="2"/>
        <v>0</v>
      </c>
      <c r="DF23" s="35">
        <f t="shared" si="16"/>
        <v>0</v>
      </c>
      <c r="DG23" s="35">
        <f t="shared" si="17"/>
        <v>0</v>
      </c>
      <c r="DH23" s="35">
        <f t="shared" si="18"/>
        <v>0</v>
      </c>
      <c r="DI23" s="35">
        <f t="shared" si="19"/>
        <v>0</v>
      </c>
      <c r="DJ23" s="35">
        <f t="shared" si="20"/>
        <v>0</v>
      </c>
      <c r="DK23" s="35">
        <f t="shared" si="21"/>
        <v>0</v>
      </c>
      <c r="DL23" s="35">
        <f t="shared" si="3"/>
        <v>1</v>
      </c>
      <c r="DM23" s="35">
        <f t="shared" si="4"/>
        <v>0</v>
      </c>
      <c r="DN23" s="35">
        <f t="shared" si="5"/>
        <v>0</v>
      </c>
      <c r="DO23" s="35">
        <f t="shared" si="6"/>
        <v>0</v>
      </c>
      <c r="DP23" s="35">
        <f t="shared" si="7"/>
        <v>0</v>
      </c>
      <c r="DQ23" s="35">
        <f t="shared" si="22"/>
        <v>0</v>
      </c>
      <c r="DR23" s="35">
        <f t="shared" si="8"/>
        <v>0</v>
      </c>
    </row>
    <row r="24" spans="1:122" ht="18" customHeight="1" x14ac:dyDescent="0.2">
      <c r="A24" s="56" t="s">
        <v>4</v>
      </c>
      <c r="B24" s="55" t="s">
        <v>5</v>
      </c>
      <c r="D24" s="34" t="s">
        <v>78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112" t="s">
        <v>57</v>
      </c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112" t="s">
        <v>35</v>
      </c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112" t="s">
        <v>163</v>
      </c>
      <c r="CN24" s="36"/>
      <c r="CO24" s="36"/>
      <c r="CP24" s="36"/>
      <c r="CQ24" s="36"/>
      <c r="CR24" s="36"/>
      <c r="CS24" s="36"/>
      <c r="CT24" s="36"/>
      <c r="CU24" s="36"/>
      <c r="CV24" s="35">
        <f t="shared" si="9"/>
        <v>1</v>
      </c>
      <c r="CW24" s="35">
        <f t="shared" si="0"/>
        <v>1</v>
      </c>
      <c r="CX24" s="35">
        <f t="shared" si="10"/>
        <v>0</v>
      </c>
      <c r="CY24" s="35">
        <f t="shared" si="11"/>
        <v>0</v>
      </c>
      <c r="CZ24" s="35">
        <f t="shared" si="1"/>
        <v>0</v>
      </c>
      <c r="DA24" s="35">
        <f t="shared" si="12"/>
        <v>0</v>
      </c>
      <c r="DB24" s="35">
        <f t="shared" si="13"/>
        <v>0</v>
      </c>
      <c r="DC24" s="35">
        <f t="shared" si="14"/>
        <v>0</v>
      </c>
      <c r="DD24" s="35">
        <f t="shared" si="15"/>
        <v>0</v>
      </c>
      <c r="DE24" s="35">
        <f t="shared" si="2"/>
        <v>0</v>
      </c>
      <c r="DF24" s="35">
        <f t="shared" si="16"/>
        <v>0</v>
      </c>
      <c r="DG24" s="35">
        <f t="shared" si="17"/>
        <v>0</v>
      </c>
      <c r="DH24" s="35">
        <f t="shared" si="18"/>
        <v>0</v>
      </c>
      <c r="DI24" s="35">
        <f t="shared" si="19"/>
        <v>0</v>
      </c>
      <c r="DJ24" s="35">
        <f t="shared" si="20"/>
        <v>0</v>
      </c>
      <c r="DK24" s="35">
        <f t="shared" si="21"/>
        <v>0</v>
      </c>
      <c r="DL24" s="35">
        <f t="shared" si="3"/>
        <v>1</v>
      </c>
      <c r="DM24" s="35">
        <f t="shared" si="4"/>
        <v>0</v>
      </c>
      <c r="DN24" s="35">
        <f t="shared" si="5"/>
        <v>0</v>
      </c>
      <c r="DO24" s="35">
        <f t="shared" si="6"/>
        <v>0</v>
      </c>
      <c r="DP24" s="35">
        <f t="shared" si="7"/>
        <v>0</v>
      </c>
      <c r="DQ24" s="35">
        <f t="shared" si="22"/>
        <v>0</v>
      </c>
      <c r="DR24" s="35">
        <f t="shared" si="8"/>
        <v>0</v>
      </c>
    </row>
    <row r="25" spans="1:122" ht="18" customHeight="1" x14ac:dyDescent="0.2">
      <c r="A25" s="56" t="s">
        <v>42</v>
      </c>
      <c r="B25" s="55" t="s">
        <v>43</v>
      </c>
      <c r="D25" s="39" t="s">
        <v>79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2" t="s">
        <v>57</v>
      </c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2" t="s">
        <v>35</v>
      </c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2" t="s">
        <v>163</v>
      </c>
      <c r="CM25" s="40"/>
      <c r="CN25" s="40"/>
      <c r="CO25" s="40"/>
      <c r="CP25" s="40"/>
      <c r="CQ25" s="40"/>
      <c r="CR25" s="40"/>
      <c r="CS25" s="40"/>
      <c r="CT25" s="40"/>
      <c r="CU25" s="40"/>
      <c r="CV25" s="41">
        <f t="shared" si="9"/>
        <v>1</v>
      </c>
      <c r="CW25" s="41">
        <f t="shared" si="0"/>
        <v>1</v>
      </c>
      <c r="CX25" s="41">
        <f t="shared" si="10"/>
        <v>0</v>
      </c>
      <c r="CY25" s="41">
        <f t="shared" si="11"/>
        <v>0</v>
      </c>
      <c r="CZ25" s="41">
        <f t="shared" si="1"/>
        <v>0</v>
      </c>
      <c r="DA25" s="41">
        <f t="shared" si="12"/>
        <v>0</v>
      </c>
      <c r="DB25" s="41">
        <f t="shared" si="13"/>
        <v>0</v>
      </c>
      <c r="DC25" s="41">
        <f t="shared" si="14"/>
        <v>0</v>
      </c>
      <c r="DD25" s="41">
        <f t="shared" si="15"/>
        <v>0</v>
      </c>
      <c r="DE25" s="41">
        <f t="shared" si="2"/>
        <v>0</v>
      </c>
      <c r="DF25" s="41">
        <f t="shared" si="16"/>
        <v>0</v>
      </c>
      <c r="DG25" s="41">
        <f t="shared" si="17"/>
        <v>0</v>
      </c>
      <c r="DH25" s="41">
        <f t="shared" si="18"/>
        <v>0</v>
      </c>
      <c r="DI25" s="41">
        <f t="shared" si="19"/>
        <v>0</v>
      </c>
      <c r="DJ25" s="41">
        <f t="shared" si="20"/>
        <v>0</v>
      </c>
      <c r="DK25" s="41">
        <f t="shared" si="21"/>
        <v>0</v>
      </c>
      <c r="DL25" s="41">
        <f t="shared" si="3"/>
        <v>1</v>
      </c>
      <c r="DM25" s="41">
        <f t="shared" si="4"/>
        <v>0</v>
      </c>
      <c r="DN25" s="41">
        <f t="shared" si="5"/>
        <v>0</v>
      </c>
      <c r="DO25" s="41">
        <f t="shared" si="6"/>
        <v>0</v>
      </c>
      <c r="DP25" s="41">
        <f t="shared" si="7"/>
        <v>0</v>
      </c>
      <c r="DQ25" s="41">
        <f t="shared" si="22"/>
        <v>0</v>
      </c>
      <c r="DR25" s="41">
        <f t="shared" si="8"/>
        <v>0</v>
      </c>
    </row>
    <row r="26" spans="1:122" ht="18" customHeight="1" x14ac:dyDescent="0.2">
      <c r="A26" s="61" t="s">
        <v>29</v>
      </c>
      <c r="B26" s="55" t="s">
        <v>30</v>
      </c>
      <c r="D26" s="39" t="s">
        <v>80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2" t="s">
        <v>57</v>
      </c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2" t="s">
        <v>35</v>
      </c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2" t="s">
        <v>163</v>
      </c>
      <c r="CM26" s="40"/>
      <c r="CN26" s="40"/>
      <c r="CO26" s="40"/>
      <c r="CP26" s="40"/>
      <c r="CQ26" s="40"/>
      <c r="CR26" s="40"/>
      <c r="CS26" s="40"/>
      <c r="CT26" s="40"/>
      <c r="CU26" s="40"/>
      <c r="CV26" s="41">
        <f t="shared" si="9"/>
        <v>1</v>
      </c>
      <c r="CW26" s="41">
        <f t="shared" si="0"/>
        <v>1</v>
      </c>
      <c r="CX26" s="41">
        <f t="shared" si="10"/>
        <v>0</v>
      </c>
      <c r="CY26" s="41">
        <f t="shared" si="11"/>
        <v>0</v>
      </c>
      <c r="CZ26" s="41">
        <f t="shared" si="1"/>
        <v>0</v>
      </c>
      <c r="DA26" s="41">
        <f t="shared" si="12"/>
        <v>0</v>
      </c>
      <c r="DB26" s="41">
        <f t="shared" si="13"/>
        <v>0</v>
      </c>
      <c r="DC26" s="41">
        <f t="shared" si="14"/>
        <v>0</v>
      </c>
      <c r="DD26" s="41">
        <f t="shared" si="15"/>
        <v>0</v>
      </c>
      <c r="DE26" s="41">
        <f t="shared" si="2"/>
        <v>0</v>
      </c>
      <c r="DF26" s="41">
        <f t="shared" si="16"/>
        <v>0</v>
      </c>
      <c r="DG26" s="41">
        <f t="shared" si="17"/>
        <v>0</v>
      </c>
      <c r="DH26" s="41">
        <f t="shared" si="18"/>
        <v>0</v>
      </c>
      <c r="DI26" s="41">
        <f t="shared" si="19"/>
        <v>0</v>
      </c>
      <c r="DJ26" s="41">
        <f t="shared" si="20"/>
        <v>0</v>
      </c>
      <c r="DK26" s="41">
        <f t="shared" si="21"/>
        <v>0</v>
      </c>
      <c r="DL26" s="41">
        <f t="shared" si="3"/>
        <v>1</v>
      </c>
      <c r="DM26" s="41">
        <f t="shared" si="4"/>
        <v>0</v>
      </c>
      <c r="DN26" s="41">
        <f t="shared" si="5"/>
        <v>0</v>
      </c>
      <c r="DO26" s="41">
        <f t="shared" si="6"/>
        <v>0</v>
      </c>
      <c r="DP26" s="41">
        <f t="shared" si="7"/>
        <v>0</v>
      </c>
      <c r="DQ26" s="41">
        <f t="shared" si="22"/>
        <v>0</v>
      </c>
      <c r="DR26" s="41">
        <f t="shared" si="8"/>
        <v>0</v>
      </c>
    </row>
    <row r="27" spans="1:122" ht="18" customHeight="1" x14ac:dyDescent="0.2">
      <c r="A27" s="61" t="s">
        <v>56</v>
      </c>
      <c r="B27" s="55" t="s">
        <v>16</v>
      </c>
      <c r="D27" s="39" t="s">
        <v>81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 t="s">
        <v>57</v>
      </c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 t="s">
        <v>35</v>
      </c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 t="s">
        <v>163</v>
      </c>
      <c r="CM27" s="42"/>
      <c r="CN27" s="42"/>
      <c r="CO27" s="42"/>
      <c r="CP27" s="42"/>
      <c r="CQ27" s="42"/>
      <c r="CR27" s="42"/>
      <c r="CS27" s="42"/>
      <c r="CT27" s="42"/>
      <c r="CU27" s="42"/>
      <c r="CV27" s="41">
        <f t="shared" si="9"/>
        <v>1</v>
      </c>
      <c r="CW27" s="41">
        <f t="shared" si="0"/>
        <v>1</v>
      </c>
      <c r="CX27" s="41">
        <f t="shared" si="10"/>
        <v>0</v>
      </c>
      <c r="CY27" s="41">
        <f t="shared" si="11"/>
        <v>0</v>
      </c>
      <c r="CZ27" s="41">
        <f t="shared" si="1"/>
        <v>0</v>
      </c>
      <c r="DA27" s="41">
        <f t="shared" si="12"/>
        <v>0</v>
      </c>
      <c r="DB27" s="41">
        <f t="shared" si="13"/>
        <v>0</v>
      </c>
      <c r="DC27" s="41">
        <f t="shared" si="14"/>
        <v>0</v>
      </c>
      <c r="DD27" s="41">
        <f t="shared" si="15"/>
        <v>0</v>
      </c>
      <c r="DE27" s="41">
        <f t="shared" si="2"/>
        <v>0</v>
      </c>
      <c r="DF27" s="41">
        <f t="shared" si="16"/>
        <v>0</v>
      </c>
      <c r="DG27" s="41">
        <f t="shared" si="17"/>
        <v>0</v>
      </c>
      <c r="DH27" s="41">
        <f t="shared" si="18"/>
        <v>0</v>
      </c>
      <c r="DI27" s="41">
        <f t="shared" si="19"/>
        <v>0</v>
      </c>
      <c r="DJ27" s="41">
        <f t="shared" si="20"/>
        <v>0</v>
      </c>
      <c r="DK27" s="41">
        <f t="shared" si="21"/>
        <v>0</v>
      </c>
      <c r="DL27" s="41">
        <f t="shared" si="3"/>
        <v>1</v>
      </c>
      <c r="DM27" s="41">
        <f t="shared" si="4"/>
        <v>0</v>
      </c>
      <c r="DN27" s="41">
        <f t="shared" si="5"/>
        <v>0</v>
      </c>
      <c r="DO27" s="41">
        <f t="shared" si="6"/>
        <v>0</v>
      </c>
      <c r="DP27" s="41">
        <f t="shared" si="7"/>
        <v>0</v>
      </c>
      <c r="DQ27" s="41">
        <f t="shared" si="22"/>
        <v>0</v>
      </c>
      <c r="DR27" s="41">
        <f t="shared" si="8"/>
        <v>0</v>
      </c>
    </row>
    <row r="28" spans="1:122" ht="18" customHeight="1" x14ac:dyDescent="0.2">
      <c r="A28" s="62" t="s">
        <v>41</v>
      </c>
      <c r="B28" s="57" t="s">
        <v>40</v>
      </c>
      <c r="D28" s="39" t="s">
        <v>82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3"/>
      <c r="T28" s="42"/>
      <c r="U28" s="42"/>
      <c r="V28" s="42"/>
      <c r="W28" s="42"/>
      <c r="X28" s="44"/>
      <c r="Y28" s="42"/>
      <c r="Z28" s="42"/>
      <c r="AA28" s="42"/>
      <c r="AB28" s="42"/>
      <c r="AC28" s="44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 t="s">
        <v>57</v>
      </c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 t="s">
        <v>35</v>
      </c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 t="s">
        <v>163</v>
      </c>
      <c r="CM28" s="42"/>
      <c r="CN28" s="42"/>
      <c r="CO28" s="42"/>
      <c r="CP28" s="42"/>
      <c r="CQ28" s="42"/>
      <c r="CR28" s="42"/>
      <c r="CS28" s="42"/>
      <c r="CT28" s="42"/>
      <c r="CU28" s="42"/>
      <c r="CV28" s="41">
        <f t="shared" si="9"/>
        <v>1</v>
      </c>
      <c r="CW28" s="41">
        <f t="shared" si="0"/>
        <v>1</v>
      </c>
      <c r="CX28" s="41">
        <f t="shared" si="10"/>
        <v>0</v>
      </c>
      <c r="CY28" s="41">
        <f t="shared" si="11"/>
        <v>0</v>
      </c>
      <c r="CZ28" s="41">
        <f t="shared" si="1"/>
        <v>0</v>
      </c>
      <c r="DA28" s="41">
        <f t="shared" si="12"/>
        <v>0</v>
      </c>
      <c r="DB28" s="41">
        <f t="shared" si="13"/>
        <v>0</v>
      </c>
      <c r="DC28" s="41">
        <f t="shared" si="14"/>
        <v>0</v>
      </c>
      <c r="DD28" s="41">
        <f t="shared" si="15"/>
        <v>0</v>
      </c>
      <c r="DE28" s="41">
        <f t="shared" si="2"/>
        <v>0</v>
      </c>
      <c r="DF28" s="41">
        <f t="shared" si="16"/>
        <v>0</v>
      </c>
      <c r="DG28" s="41">
        <f t="shared" si="17"/>
        <v>0</v>
      </c>
      <c r="DH28" s="41">
        <f t="shared" si="18"/>
        <v>0</v>
      </c>
      <c r="DI28" s="41">
        <f t="shared" si="19"/>
        <v>0</v>
      </c>
      <c r="DJ28" s="41">
        <f t="shared" si="20"/>
        <v>0</v>
      </c>
      <c r="DK28" s="41">
        <f t="shared" si="21"/>
        <v>0</v>
      </c>
      <c r="DL28" s="41">
        <f t="shared" si="3"/>
        <v>1</v>
      </c>
      <c r="DM28" s="41">
        <f t="shared" si="4"/>
        <v>0</v>
      </c>
      <c r="DN28" s="41">
        <f t="shared" si="5"/>
        <v>0</v>
      </c>
      <c r="DO28" s="41">
        <f t="shared" si="6"/>
        <v>0</v>
      </c>
      <c r="DP28" s="41">
        <f t="shared" si="7"/>
        <v>0</v>
      </c>
      <c r="DQ28" s="41">
        <f t="shared" si="22"/>
        <v>0</v>
      </c>
      <c r="DR28" s="41">
        <f t="shared" si="8"/>
        <v>0</v>
      </c>
    </row>
    <row r="29" spans="1:122" ht="18" customHeight="1" x14ac:dyDescent="0.2">
      <c r="A29" s="63" t="s">
        <v>31</v>
      </c>
      <c r="B29" s="64" t="s">
        <v>32</v>
      </c>
      <c r="D29" s="39" t="s">
        <v>83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3"/>
      <c r="T29" s="42"/>
      <c r="U29" s="42"/>
      <c r="V29" s="42"/>
      <c r="W29" s="42"/>
      <c r="X29" s="44"/>
      <c r="Y29" s="42"/>
      <c r="Z29" s="42"/>
      <c r="AA29" s="42"/>
      <c r="AB29" s="42"/>
      <c r="AC29" s="44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 t="s">
        <v>57</v>
      </c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 t="s">
        <v>35</v>
      </c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 t="s">
        <v>163</v>
      </c>
      <c r="CM29" s="42"/>
      <c r="CN29" s="42"/>
      <c r="CO29" s="42"/>
      <c r="CP29" s="42"/>
      <c r="CQ29" s="42"/>
      <c r="CR29" s="42"/>
      <c r="CS29" s="42"/>
      <c r="CT29" s="42"/>
      <c r="CU29" s="42"/>
      <c r="CV29" s="41">
        <f t="shared" si="9"/>
        <v>1</v>
      </c>
      <c r="CW29" s="41">
        <f t="shared" si="0"/>
        <v>1</v>
      </c>
      <c r="CX29" s="41">
        <f t="shared" si="10"/>
        <v>0</v>
      </c>
      <c r="CY29" s="41">
        <f t="shared" si="11"/>
        <v>0</v>
      </c>
      <c r="CZ29" s="41">
        <f t="shared" si="1"/>
        <v>0</v>
      </c>
      <c r="DA29" s="41">
        <f t="shared" si="12"/>
        <v>0</v>
      </c>
      <c r="DB29" s="41">
        <f t="shared" si="13"/>
        <v>0</v>
      </c>
      <c r="DC29" s="41">
        <f t="shared" si="14"/>
        <v>0</v>
      </c>
      <c r="DD29" s="41">
        <f t="shared" si="15"/>
        <v>0</v>
      </c>
      <c r="DE29" s="41">
        <f t="shared" si="2"/>
        <v>0</v>
      </c>
      <c r="DF29" s="41">
        <f t="shared" si="16"/>
        <v>0</v>
      </c>
      <c r="DG29" s="41">
        <f t="shared" si="17"/>
        <v>0</v>
      </c>
      <c r="DH29" s="41">
        <f t="shared" si="18"/>
        <v>0</v>
      </c>
      <c r="DI29" s="41">
        <f t="shared" si="19"/>
        <v>0</v>
      </c>
      <c r="DJ29" s="41">
        <f t="shared" si="20"/>
        <v>0</v>
      </c>
      <c r="DK29" s="41">
        <f t="shared" si="21"/>
        <v>0</v>
      </c>
      <c r="DL29" s="41">
        <f t="shared" si="3"/>
        <v>1</v>
      </c>
      <c r="DM29" s="41">
        <f t="shared" si="4"/>
        <v>0</v>
      </c>
      <c r="DN29" s="41">
        <f t="shared" si="5"/>
        <v>0</v>
      </c>
      <c r="DO29" s="41">
        <f t="shared" si="6"/>
        <v>0</v>
      </c>
      <c r="DP29" s="41">
        <f t="shared" si="7"/>
        <v>0</v>
      </c>
      <c r="DQ29" s="41">
        <f t="shared" si="22"/>
        <v>0</v>
      </c>
      <c r="DR29" s="41">
        <f t="shared" si="8"/>
        <v>0</v>
      </c>
    </row>
    <row r="30" spans="1:122" ht="18" customHeight="1" x14ac:dyDescent="0.2">
      <c r="D30" s="39" t="s">
        <v>84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3"/>
      <c r="T30" s="42"/>
      <c r="U30" s="42"/>
      <c r="V30" s="42"/>
      <c r="W30" s="42"/>
      <c r="X30" s="44"/>
      <c r="Y30" s="42"/>
      <c r="Z30" s="42"/>
      <c r="AA30" s="42"/>
      <c r="AB30" s="42"/>
      <c r="AC30" s="44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 t="s">
        <v>57</v>
      </c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 t="s">
        <v>35</v>
      </c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 t="s">
        <v>163</v>
      </c>
      <c r="CM30" s="42"/>
      <c r="CN30" s="42"/>
      <c r="CO30" s="42"/>
      <c r="CP30" s="42"/>
      <c r="CQ30" s="42"/>
      <c r="CR30" s="42"/>
      <c r="CS30" s="42"/>
      <c r="CT30" s="42"/>
      <c r="CU30" s="42"/>
      <c r="CV30" s="41">
        <f t="shared" si="9"/>
        <v>1</v>
      </c>
      <c r="CW30" s="41">
        <f t="shared" si="0"/>
        <v>1</v>
      </c>
      <c r="CX30" s="41">
        <f t="shared" si="10"/>
        <v>0</v>
      </c>
      <c r="CY30" s="41">
        <f t="shared" si="11"/>
        <v>0</v>
      </c>
      <c r="CZ30" s="41">
        <f t="shared" si="1"/>
        <v>0</v>
      </c>
      <c r="DA30" s="41">
        <f t="shared" si="12"/>
        <v>0</v>
      </c>
      <c r="DB30" s="41">
        <f t="shared" si="13"/>
        <v>0</v>
      </c>
      <c r="DC30" s="41">
        <f t="shared" si="14"/>
        <v>0</v>
      </c>
      <c r="DD30" s="41">
        <f t="shared" si="15"/>
        <v>0</v>
      </c>
      <c r="DE30" s="41">
        <f t="shared" si="2"/>
        <v>0</v>
      </c>
      <c r="DF30" s="41">
        <f t="shared" si="16"/>
        <v>0</v>
      </c>
      <c r="DG30" s="41">
        <f t="shared" si="17"/>
        <v>0</v>
      </c>
      <c r="DH30" s="41">
        <f t="shared" si="18"/>
        <v>0</v>
      </c>
      <c r="DI30" s="41">
        <f t="shared" si="19"/>
        <v>0</v>
      </c>
      <c r="DJ30" s="41">
        <f t="shared" si="20"/>
        <v>0</v>
      </c>
      <c r="DK30" s="41">
        <f t="shared" si="21"/>
        <v>0</v>
      </c>
      <c r="DL30" s="41">
        <f t="shared" si="3"/>
        <v>1</v>
      </c>
      <c r="DM30" s="41">
        <f t="shared" si="4"/>
        <v>0</v>
      </c>
      <c r="DN30" s="41">
        <f t="shared" si="5"/>
        <v>0</v>
      </c>
      <c r="DO30" s="41">
        <f t="shared" si="6"/>
        <v>0</v>
      </c>
      <c r="DP30" s="41">
        <f t="shared" si="7"/>
        <v>0</v>
      </c>
      <c r="DQ30" s="41">
        <f t="shared" si="22"/>
        <v>0</v>
      </c>
      <c r="DR30" s="41">
        <f t="shared" si="8"/>
        <v>0</v>
      </c>
    </row>
    <row r="31" spans="1:122" ht="18" customHeight="1" x14ac:dyDescent="0.2">
      <c r="A31" s="27"/>
      <c r="B31" s="28"/>
      <c r="D31" s="39" t="s">
        <v>85</v>
      </c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3"/>
      <c r="T31" s="42"/>
      <c r="U31" s="42"/>
      <c r="V31" s="42"/>
      <c r="W31" s="42"/>
      <c r="X31" s="44"/>
      <c r="Y31" s="42"/>
      <c r="Z31" s="42"/>
      <c r="AA31" s="42"/>
      <c r="AB31" s="42"/>
      <c r="AC31" s="44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 t="s">
        <v>57</v>
      </c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 t="s">
        <v>35</v>
      </c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 t="s">
        <v>163</v>
      </c>
      <c r="CM31" s="42"/>
      <c r="CN31" s="42"/>
      <c r="CO31" s="42"/>
      <c r="CP31" s="42"/>
      <c r="CQ31" s="42"/>
      <c r="CR31" s="42"/>
      <c r="CS31" s="42"/>
      <c r="CT31" s="42"/>
      <c r="CU31" s="42"/>
      <c r="CV31" s="41">
        <f t="shared" si="9"/>
        <v>1</v>
      </c>
      <c r="CW31" s="41">
        <f t="shared" si="0"/>
        <v>1</v>
      </c>
      <c r="CX31" s="41">
        <f t="shared" si="10"/>
        <v>0</v>
      </c>
      <c r="CY31" s="41">
        <f t="shared" si="11"/>
        <v>0</v>
      </c>
      <c r="CZ31" s="41">
        <f t="shared" si="1"/>
        <v>0</v>
      </c>
      <c r="DA31" s="41">
        <f t="shared" si="12"/>
        <v>0</v>
      </c>
      <c r="DB31" s="41">
        <f t="shared" si="13"/>
        <v>0</v>
      </c>
      <c r="DC31" s="41">
        <f t="shared" si="14"/>
        <v>0</v>
      </c>
      <c r="DD31" s="41">
        <f t="shared" si="15"/>
        <v>0</v>
      </c>
      <c r="DE31" s="41">
        <f t="shared" si="2"/>
        <v>0</v>
      </c>
      <c r="DF31" s="41">
        <f t="shared" si="16"/>
        <v>0</v>
      </c>
      <c r="DG31" s="41">
        <f t="shared" si="17"/>
        <v>0</v>
      </c>
      <c r="DH31" s="41">
        <f t="shared" si="18"/>
        <v>0</v>
      </c>
      <c r="DI31" s="41">
        <f t="shared" si="19"/>
        <v>0</v>
      </c>
      <c r="DJ31" s="41">
        <f t="shared" si="20"/>
        <v>0</v>
      </c>
      <c r="DK31" s="41">
        <f t="shared" si="21"/>
        <v>0</v>
      </c>
      <c r="DL31" s="41">
        <f t="shared" si="3"/>
        <v>1</v>
      </c>
      <c r="DM31" s="41">
        <f t="shared" si="4"/>
        <v>0</v>
      </c>
      <c r="DN31" s="41">
        <f t="shared" si="5"/>
        <v>0</v>
      </c>
      <c r="DO31" s="41">
        <f t="shared" si="6"/>
        <v>0</v>
      </c>
      <c r="DP31" s="41">
        <f t="shared" si="7"/>
        <v>0</v>
      </c>
      <c r="DQ31" s="41">
        <f t="shared" si="22"/>
        <v>0</v>
      </c>
      <c r="DR31" s="41">
        <f t="shared" si="8"/>
        <v>0</v>
      </c>
    </row>
    <row r="32" spans="1:122" ht="18" customHeight="1" x14ac:dyDescent="0.2">
      <c r="A32" s="29"/>
      <c r="B32" s="12"/>
      <c r="D32" s="39" t="s">
        <v>86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3"/>
      <c r="T32" s="42"/>
      <c r="U32" s="42"/>
      <c r="V32" s="42"/>
      <c r="W32" s="42"/>
      <c r="X32" s="44"/>
      <c r="Y32" s="42"/>
      <c r="Z32" s="42"/>
      <c r="AA32" s="42"/>
      <c r="AB32" s="42"/>
      <c r="AC32" s="44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 t="s">
        <v>57</v>
      </c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 t="s">
        <v>35</v>
      </c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 t="s">
        <v>163</v>
      </c>
      <c r="CM32" s="42"/>
      <c r="CN32" s="42"/>
      <c r="CO32" s="42"/>
      <c r="CP32" s="42"/>
      <c r="CQ32" s="42"/>
      <c r="CR32" s="42"/>
      <c r="CS32" s="42"/>
      <c r="CT32" s="42"/>
      <c r="CU32" s="42"/>
      <c r="CV32" s="41">
        <f t="shared" si="9"/>
        <v>1</v>
      </c>
      <c r="CW32" s="41">
        <f t="shared" si="0"/>
        <v>1</v>
      </c>
      <c r="CX32" s="41">
        <f t="shared" si="10"/>
        <v>0</v>
      </c>
      <c r="CY32" s="41">
        <f t="shared" si="11"/>
        <v>0</v>
      </c>
      <c r="CZ32" s="41">
        <f t="shared" si="1"/>
        <v>0</v>
      </c>
      <c r="DA32" s="41">
        <f t="shared" si="12"/>
        <v>0</v>
      </c>
      <c r="DB32" s="41">
        <f t="shared" si="13"/>
        <v>0</v>
      </c>
      <c r="DC32" s="41">
        <f t="shared" si="14"/>
        <v>0</v>
      </c>
      <c r="DD32" s="41">
        <f t="shared" si="15"/>
        <v>0</v>
      </c>
      <c r="DE32" s="41">
        <f t="shared" si="2"/>
        <v>0</v>
      </c>
      <c r="DF32" s="41">
        <f t="shared" si="16"/>
        <v>0</v>
      </c>
      <c r="DG32" s="41">
        <f t="shared" si="17"/>
        <v>0</v>
      </c>
      <c r="DH32" s="41">
        <f t="shared" si="18"/>
        <v>0</v>
      </c>
      <c r="DI32" s="41">
        <f t="shared" si="19"/>
        <v>0</v>
      </c>
      <c r="DJ32" s="41">
        <f t="shared" si="20"/>
        <v>0</v>
      </c>
      <c r="DK32" s="41">
        <f t="shared" si="21"/>
        <v>0</v>
      </c>
      <c r="DL32" s="41">
        <f t="shared" si="3"/>
        <v>1</v>
      </c>
      <c r="DM32" s="41">
        <f t="shared" si="4"/>
        <v>0</v>
      </c>
      <c r="DN32" s="41">
        <f t="shared" si="5"/>
        <v>0</v>
      </c>
      <c r="DO32" s="41">
        <f t="shared" si="6"/>
        <v>0</v>
      </c>
      <c r="DP32" s="41">
        <f t="shared" si="7"/>
        <v>0</v>
      </c>
      <c r="DQ32" s="41">
        <f t="shared" si="22"/>
        <v>0</v>
      </c>
      <c r="DR32" s="41">
        <f t="shared" si="8"/>
        <v>0</v>
      </c>
    </row>
    <row r="33" spans="1:122" ht="18" customHeight="1" x14ac:dyDescent="0.2">
      <c r="A33" s="30"/>
      <c r="B33" s="31"/>
      <c r="D33" s="39" t="s">
        <v>87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3"/>
      <c r="T33" s="42"/>
      <c r="U33" s="42"/>
      <c r="V33" s="42"/>
      <c r="W33" s="42"/>
      <c r="X33" s="44"/>
      <c r="Y33" s="42"/>
      <c r="Z33" s="44"/>
      <c r="AA33" s="42"/>
      <c r="AB33" s="42"/>
      <c r="AC33" s="44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 t="s">
        <v>57</v>
      </c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 t="s">
        <v>35</v>
      </c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 t="s">
        <v>163</v>
      </c>
      <c r="CM33" s="42"/>
      <c r="CN33" s="42"/>
      <c r="CO33" s="42"/>
      <c r="CP33" s="42"/>
      <c r="CQ33" s="42"/>
      <c r="CR33" s="42"/>
      <c r="CS33" s="42"/>
      <c r="CT33" s="42"/>
      <c r="CU33" s="42"/>
      <c r="CV33" s="41">
        <f t="shared" si="9"/>
        <v>1</v>
      </c>
      <c r="CW33" s="41">
        <f t="shared" si="0"/>
        <v>1</v>
      </c>
      <c r="CX33" s="41">
        <f t="shared" si="10"/>
        <v>0</v>
      </c>
      <c r="CY33" s="41">
        <f t="shared" si="11"/>
        <v>0</v>
      </c>
      <c r="CZ33" s="41">
        <f t="shared" si="1"/>
        <v>0</v>
      </c>
      <c r="DA33" s="41">
        <f t="shared" si="12"/>
        <v>0</v>
      </c>
      <c r="DB33" s="41">
        <f t="shared" si="13"/>
        <v>0</v>
      </c>
      <c r="DC33" s="41">
        <f t="shared" si="14"/>
        <v>0</v>
      </c>
      <c r="DD33" s="41">
        <f t="shared" si="15"/>
        <v>0</v>
      </c>
      <c r="DE33" s="41">
        <f t="shared" si="2"/>
        <v>0</v>
      </c>
      <c r="DF33" s="41">
        <f t="shared" si="16"/>
        <v>0</v>
      </c>
      <c r="DG33" s="41">
        <f t="shared" si="17"/>
        <v>0</v>
      </c>
      <c r="DH33" s="41">
        <f t="shared" si="18"/>
        <v>0</v>
      </c>
      <c r="DI33" s="41">
        <f t="shared" si="19"/>
        <v>0</v>
      </c>
      <c r="DJ33" s="41">
        <f t="shared" si="20"/>
        <v>0</v>
      </c>
      <c r="DK33" s="41">
        <f t="shared" si="21"/>
        <v>0</v>
      </c>
      <c r="DL33" s="41">
        <f t="shared" si="3"/>
        <v>1</v>
      </c>
      <c r="DM33" s="41">
        <f t="shared" si="4"/>
        <v>0</v>
      </c>
      <c r="DN33" s="41">
        <f t="shared" si="5"/>
        <v>0</v>
      </c>
      <c r="DO33" s="41">
        <f t="shared" si="6"/>
        <v>0</v>
      </c>
      <c r="DP33" s="41">
        <f t="shared" si="7"/>
        <v>0</v>
      </c>
      <c r="DQ33" s="41">
        <f t="shared" si="22"/>
        <v>0</v>
      </c>
      <c r="DR33" s="41">
        <f t="shared" si="8"/>
        <v>0</v>
      </c>
    </row>
    <row r="34" spans="1:122" ht="18" customHeight="1" x14ac:dyDescent="0.2">
      <c r="A34" s="30"/>
      <c r="B34" s="31"/>
      <c r="D34" s="39" t="s">
        <v>88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4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4"/>
      <c r="AF34" s="42"/>
      <c r="AG34" s="42"/>
      <c r="AH34" s="42"/>
      <c r="AI34" s="44"/>
      <c r="AJ34" s="42"/>
      <c r="AK34" s="42"/>
      <c r="AL34" s="42"/>
      <c r="AM34" s="42"/>
      <c r="AN34" s="42"/>
      <c r="AO34" s="42"/>
      <c r="AP34" s="42"/>
      <c r="AQ34" s="42" t="s">
        <v>57</v>
      </c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 t="s">
        <v>35</v>
      </c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 t="s">
        <v>163</v>
      </c>
      <c r="CM34" s="42"/>
      <c r="CN34" s="42"/>
      <c r="CO34" s="42"/>
      <c r="CP34" s="42"/>
      <c r="CQ34" s="42"/>
      <c r="CR34" s="42"/>
      <c r="CS34" s="42"/>
      <c r="CT34" s="42"/>
      <c r="CU34" s="42"/>
      <c r="CV34" s="41">
        <f t="shared" si="9"/>
        <v>1</v>
      </c>
      <c r="CW34" s="41">
        <f t="shared" si="0"/>
        <v>1</v>
      </c>
      <c r="CX34" s="41">
        <f t="shared" si="10"/>
        <v>0</v>
      </c>
      <c r="CY34" s="41">
        <f t="shared" si="11"/>
        <v>0</v>
      </c>
      <c r="CZ34" s="41">
        <f t="shared" si="1"/>
        <v>0</v>
      </c>
      <c r="DA34" s="41">
        <f t="shared" si="12"/>
        <v>0</v>
      </c>
      <c r="DB34" s="41">
        <f t="shared" si="13"/>
        <v>0</v>
      </c>
      <c r="DC34" s="41">
        <f t="shared" si="14"/>
        <v>0</v>
      </c>
      <c r="DD34" s="41">
        <f t="shared" si="15"/>
        <v>0</v>
      </c>
      <c r="DE34" s="41">
        <f t="shared" si="2"/>
        <v>0</v>
      </c>
      <c r="DF34" s="41">
        <f t="shared" si="16"/>
        <v>0</v>
      </c>
      <c r="DG34" s="41">
        <f t="shared" si="17"/>
        <v>0</v>
      </c>
      <c r="DH34" s="41">
        <f t="shared" si="18"/>
        <v>0</v>
      </c>
      <c r="DI34" s="41">
        <f t="shared" si="19"/>
        <v>0</v>
      </c>
      <c r="DJ34" s="41">
        <f t="shared" si="20"/>
        <v>0</v>
      </c>
      <c r="DK34" s="41">
        <f t="shared" si="21"/>
        <v>0</v>
      </c>
      <c r="DL34" s="41">
        <f t="shared" si="3"/>
        <v>1</v>
      </c>
      <c r="DM34" s="41">
        <f t="shared" si="4"/>
        <v>0</v>
      </c>
      <c r="DN34" s="41">
        <f t="shared" si="5"/>
        <v>0</v>
      </c>
      <c r="DO34" s="41">
        <f t="shared" si="6"/>
        <v>0</v>
      </c>
      <c r="DP34" s="41">
        <f t="shared" si="7"/>
        <v>0</v>
      </c>
      <c r="DQ34" s="41">
        <f t="shared" si="22"/>
        <v>0</v>
      </c>
      <c r="DR34" s="41">
        <f t="shared" si="8"/>
        <v>0</v>
      </c>
    </row>
    <row r="35" spans="1:122" ht="18" customHeight="1" x14ac:dyDescent="0.2">
      <c r="A35" s="30"/>
      <c r="B35" s="31"/>
      <c r="D35" s="39" t="s">
        <v>89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4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4"/>
      <c r="AF35" s="42"/>
      <c r="AG35" s="42"/>
      <c r="AH35" s="42"/>
      <c r="AI35" s="44"/>
      <c r="AJ35" s="42"/>
      <c r="AK35" s="42"/>
      <c r="AL35" s="42"/>
      <c r="AM35" s="42"/>
      <c r="AN35" s="42"/>
      <c r="AO35" s="42"/>
      <c r="AP35" s="42"/>
      <c r="AQ35" s="42" t="s">
        <v>57</v>
      </c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 t="s">
        <v>35</v>
      </c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 t="s">
        <v>163</v>
      </c>
      <c r="CM35" s="42"/>
      <c r="CN35" s="42"/>
      <c r="CO35" s="42"/>
      <c r="CP35" s="42"/>
      <c r="CQ35" s="42"/>
      <c r="CR35" s="42"/>
      <c r="CS35" s="42"/>
      <c r="CT35" s="42"/>
      <c r="CU35" s="42"/>
      <c r="CV35" s="41">
        <f t="shared" si="9"/>
        <v>1</v>
      </c>
      <c r="CW35" s="41">
        <f t="shared" si="0"/>
        <v>1</v>
      </c>
      <c r="CX35" s="41">
        <f t="shared" si="10"/>
        <v>0</v>
      </c>
      <c r="CY35" s="41">
        <f t="shared" si="11"/>
        <v>0</v>
      </c>
      <c r="CZ35" s="41">
        <f t="shared" si="1"/>
        <v>0</v>
      </c>
      <c r="DA35" s="41">
        <f t="shared" si="12"/>
        <v>0</v>
      </c>
      <c r="DB35" s="41">
        <f t="shared" si="13"/>
        <v>0</v>
      </c>
      <c r="DC35" s="41">
        <f t="shared" si="14"/>
        <v>0</v>
      </c>
      <c r="DD35" s="41">
        <f t="shared" si="15"/>
        <v>0</v>
      </c>
      <c r="DE35" s="41">
        <f t="shared" si="2"/>
        <v>0</v>
      </c>
      <c r="DF35" s="41">
        <f t="shared" si="16"/>
        <v>0</v>
      </c>
      <c r="DG35" s="41">
        <f t="shared" si="17"/>
        <v>0</v>
      </c>
      <c r="DH35" s="41">
        <f t="shared" si="18"/>
        <v>0</v>
      </c>
      <c r="DI35" s="41">
        <f t="shared" si="19"/>
        <v>0</v>
      </c>
      <c r="DJ35" s="41">
        <f t="shared" si="20"/>
        <v>0</v>
      </c>
      <c r="DK35" s="41">
        <f t="shared" si="21"/>
        <v>0</v>
      </c>
      <c r="DL35" s="41">
        <f t="shared" si="3"/>
        <v>1</v>
      </c>
      <c r="DM35" s="41">
        <f t="shared" si="4"/>
        <v>0</v>
      </c>
      <c r="DN35" s="41">
        <f t="shared" si="5"/>
        <v>0</v>
      </c>
      <c r="DO35" s="41">
        <f t="shared" si="6"/>
        <v>0</v>
      </c>
      <c r="DP35" s="41">
        <f t="shared" si="7"/>
        <v>0</v>
      </c>
      <c r="DQ35" s="41">
        <f t="shared" si="22"/>
        <v>0</v>
      </c>
      <c r="DR35" s="41">
        <f t="shared" si="8"/>
        <v>0</v>
      </c>
    </row>
    <row r="36" spans="1:122" ht="18" customHeight="1" x14ac:dyDescent="0.2">
      <c r="A36" s="30"/>
      <c r="B36" s="31"/>
      <c r="D36" s="39" t="s">
        <v>90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4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4"/>
      <c r="AF36" s="42"/>
      <c r="AG36" s="42"/>
      <c r="AH36" s="42"/>
      <c r="AI36" s="44"/>
      <c r="AJ36" s="42"/>
      <c r="AK36" s="42"/>
      <c r="AL36" s="42"/>
      <c r="AM36" s="42"/>
      <c r="AN36" s="42"/>
      <c r="AO36" s="42"/>
      <c r="AP36" s="42"/>
      <c r="AQ36" s="42" t="s">
        <v>57</v>
      </c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 t="s">
        <v>35</v>
      </c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 t="s">
        <v>163</v>
      </c>
      <c r="CM36" s="42"/>
      <c r="CN36" s="42"/>
      <c r="CO36" s="42"/>
      <c r="CP36" s="42"/>
      <c r="CQ36" s="42"/>
      <c r="CR36" s="42"/>
      <c r="CS36" s="42"/>
      <c r="CT36" s="42"/>
      <c r="CU36" s="42"/>
      <c r="CV36" s="41">
        <f t="shared" si="9"/>
        <v>1</v>
      </c>
      <c r="CW36" s="41">
        <f t="shared" si="0"/>
        <v>1</v>
      </c>
      <c r="CX36" s="41">
        <f t="shared" si="10"/>
        <v>0</v>
      </c>
      <c r="CY36" s="41">
        <f t="shared" si="11"/>
        <v>0</v>
      </c>
      <c r="CZ36" s="41">
        <f t="shared" si="1"/>
        <v>0</v>
      </c>
      <c r="DA36" s="41">
        <f t="shared" si="12"/>
        <v>0</v>
      </c>
      <c r="DB36" s="41">
        <f t="shared" si="13"/>
        <v>0</v>
      </c>
      <c r="DC36" s="41">
        <f t="shared" si="14"/>
        <v>0</v>
      </c>
      <c r="DD36" s="41">
        <f t="shared" si="15"/>
        <v>0</v>
      </c>
      <c r="DE36" s="41">
        <f t="shared" si="2"/>
        <v>0</v>
      </c>
      <c r="DF36" s="41">
        <f t="shared" si="16"/>
        <v>0</v>
      </c>
      <c r="DG36" s="41">
        <f t="shared" si="17"/>
        <v>0</v>
      </c>
      <c r="DH36" s="41">
        <f t="shared" si="18"/>
        <v>0</v>
      </c>
      <c r="DI36" s="41">
        <f t="shared" si="19"/>
        <v>0</v>
      </c>
      <c r="DJ36" s="41">
        <f t="shared" si="20"/>
        <v>0</v>
      </c>
      <c r="DK36" s="41">
        <f t="shared" si="21"/>
        <v>0</v>
      </c>
      <c r="DL36" s="41">
        <f t="shared" si="3"/>
        <v>1</v>
      </c>
      <c r="DM36" s="41">
        <f t="shared" si="4"/>
        <v>0</v>
      </c>
      <c r="DN36" s="41">
        <f t="shared" si="5"/>
        <v>0</v>
      </c>
      <c r="DO36" s="41">
        <f t="shared" si="6"/>
        <v>0</v>
      </c>
      <c r="DP36" s="41">
        <f t="shared" si="7"/>
        <v>0</v>
      </c>
      <c r="DQ36" s="41">
        <f t="shared" si="22"/>
        <v>0</v>
      </c>
      <c r="DR36" s="41">
        <f t="shared" si="8"/>
        <v>0</v>
      </c>
    </row>
    <row r="37" spans="1:122" ht="18" customHeight="1" x14ac:dyDescent="0.2">
      <c r="A37" s="11"/>
      <c r="B37" s="12"/>
      <c r="D37" s="39" t="s">
        <v>91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4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4"/>
      <c r="AF37" s="42"/>
      <c r="AG37" s="42"/>
      <c r="AH37" s="42"/>
      <c r="AI37" s="44"/>
      <c r="AJ37" s="42"/>
      <c r="AK37" s="42"/>
      <c r="AL37" s="42"/>
      <c r="AM37" s="42"/>
      <c r="AN37" s="42"/>
      <c r="AO37" s="42"/>
      <c r="AP37" s="42"/>
      <c r="AQ37" s="42" t="s">
        <v>57</v>
      </c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 t="s">
        <v>35</v>
      </c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 t="s">
        <v>163</v>
      </c>
      <c r="CM37" s="42"/>
      <c r="CN37" s="42"/>
      <c r="CO37" s="42"/>
      <c r="CP37" s="42"/>
      <c r="CQ37" s="42"/>
      <c r="CR37" s="42"/>
      <c r="CS37" s="42"/>
      <c r="CT37" s="42"/>
      <c r="CU37" s="42"/>
      <c r="CV37" s="41">
        <f t="shared" si="9"/>
        <v>1</v>
      </c>
      <c r="CW37" s="41">
        <f t="shared" si="0"/>
        <v>1</v>
      </c>
      <c r="CX37" s="41">
        <f t="shared" si="10"/>
        <v>0</v>
      </c>
      <c r="CY37" s="41">
        <f t="shared" si="11"/>
        <v>0</v>
      </c>
      <c r="CZ37" s="41">
        <f t="shared" si="1"/>
        <v>0</v>
      </c>
      <c r="DA37" s="41">
        <f t="shared" si="12"/>
        <v>0</v>
      </c>
      <c r="DB37" s="41">
        <f t="shared" si="13"/>
        <v>0</v>
      </c>
      <c r="DC37" s="41">
        <f t="shared" si="14"/>
        <v>0</v>
      </c>
      <c r="DD37" s="41">
        <f t="shared" si="15"/>
        <v>0</v>
      </c>
      <c r="DE37" s="41">
        <f t="shared" si="2"/>
        <v>0</v>
      </c>
      <c r="DF37" s="41">
        <f t="shared" si="16"/>
        <v>0</v>
      </c>
      <c r="DG37" s="41">
        <f t="shared" si="17"/>
        <v>0</v>
      </c>
      <c r="DH37" s="41">
        <f t="shared" si="18"/>
        <v>0</v>
      </c>
      <c r="DI37" s="41">
        <f t="shared" si="19"/>
        <v>0</v>
      </c>
      <c r="DJ37" s="41">
        <f t="shared" si="20"/>
        <v>0</v>
      </c>
      <c r="DK37" s="41">
        <f t="shared" si="21"/>
        <v>0</v>
      </c>
      <c r="DL37" s="41">
        <f t="shared" si="3"/>
        <v>1</v>
      </c>
      <c r="DM37" s="41">
        <f t="shared" si="4"/>
        <v>0</v>
      </c>
      <c r="DN37" s="41">
        <f t="shared" si="5"/>
        <v>0</v>
      </c>
      <c r="DO37" s="41">
        <f t="shared" si="6"/>
        <v>0</v>
      </c>
      <c r="DP37" s="41">
        <f t="shared" si="7"/>
        <v>0</v>
      </c>
      <c r="DQ37" s="41">
        <f t="shared" si="22"/>
        <v>0</v>
      </c>
      <c r="DR37" s="41">
        <f t="shared" si="8"/>
        <v>0</v>
      </c>
    </row>
    <row r="38" spans="1:122" ht="18" customHeight="1" x14ac:dyDescent="0.2">
      <c r="A38" s="11"/>
      <c r="B38" s="12"/>
      <c r="D38" s="45" t="s">
        <v>92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37"/>
      <c r="R38" s="47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7"/>
      <c r="AF38" s="46"/>
      <c r="AG38" s="46"/>
      <c r="AH38" s="46"/>
      <c r="AI38" s="47"/>
      <c r="AJ38" s="46"/>
      <c r="AK38" s="46"/>
      <c r="AL38" s="46"/>
      <c r="AM38" s="46" t="s">
        <v>57</v>
      </c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 t="s">
        <v>35</v>
      </c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 t="s">
        <v>163</v>
      </c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38">
        <f t="shared" si="9"/>
        <v>1</v>
      </c>
      <c r="CW38" s="38">
        <f t="shared" si="0"/>
        <v>1</v>
      </c>
      <c r="CX38" s="38">
        <f t="shared" si="10"/>
        <v>0</v>
      </c>
      <c r="CY38" s="38">
        <f t="shared" si="11"/>
        <v>0</v>
      </c>
      <c r="CZ38" s="38">
        <f t="shared" si="1"/>
        <v>0</v>
      </c>
      <c r="DA38" s="38">
        <f t="shared" si="12"/>
        <v>0</v>
      </c>
      <c r="DB38" s="38">
        <f t="shared" si="13"/>
        <v>0</v>
      </c>
      <c r="DC38" s="38">
        <f t="shared" si="14"/>
        <v>0</v>
      </c>
      <c r="DD38" s="38">
        <f t="shared" si="15"/>
        <v>0</v>
      </c>
      <c r="DE38" s="38">
        <f t="shared" si="2"/>
        <v>0</v>
      </c>
      <c r="DF38" s="38">
        <f t="shared" si="16"/>
        <v>0</v>
      </c>
      <c r="DG38" s="38">
        <f t="shared" si="17"/>
        <v>0</v>
      </c>
      <c r="DH38" s="38">
        <f t="shared" si="18"/>
        <v>0</v>
      </c>
      <c r="DI38" s="38">
        <f t="shared" si="19"/>
        <v>0</v>
      </c>
      <c r="DJ38" s="38">
        <f t="shared" si="20"/>
        <v>0</v>
      </c>
      <c r="DK38" s="38">
        <f t="shared" si="21"/>
        <v>0</v>
      </c>
      <c r="DL38" s="38">
        <f t="shared" si="3"/>
        <v>1</v>
      </c>
      <c r="DM38" s="38">
        <f t="shared" si="4"/>
        <v>0</v>
      </c>
      <c r="DN38" s="38">
        <f t="shared" si="5"/>
        <v>0</v>
      </c>
      <c r="DO38" s="38">
        <f t="shared" si="6"/>
        <v>0</v>
      </c>
      <c r="DP38" s="38">
        <f t="shared" si="7"/>
        <v>0</v>
      </c>
      <c r="DQ38" s="38">
        <f t="shared" si="22"/>
        <v>0</v>
      </c>
      <c r="DR38" s="38">
        <f t="shared" si="8"/>
        <v>0</v>
      </c>
    </row>
    <row r="39" spans="1:122" ht="18" customHeight="1" x14ac:dyDescent="0.2">
      <c r="D39" s="45" t="s">
        <v>93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37"/>
      <c r="R39" s="47"/>
      <c r="S39" s="46"/>
      <c r="T39" s="46"/>
      <c r="U39" s="46"/>
      <c r="V39" s="46"/>
      <c r="W39" s="46"/>
      <c r="X39" s="46"/>
      <c r="Y39" s="47"/>
      <c r="Z39" s="46"/>
      <c r="AA39" s="46"/>
      <c r="AB39" s="46"/>
      <c r="AC39" s="46"/>
      <c r="AD39" s="46"/>
      <c r="AE39" s="47"/>
      <c r="AF39" s="46"/>
      <c r="AG39" s="46"/>
      <c r="AH39" s="46"/>
      <c r="AI39" s="47"/>
      <c r="AJ39" s="46"/>
      <c r="AK39" s="46"/>
      <c r="AL39" s="46"/>
      <c r="AM39" s="46" t="s">
        <v>57</v>
      </c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 t="s">
        <v>35</v>
      </c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 t="s">
        <v>163</v>
      </c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38">
        <f t="shared" si="9"/>
        <v>1</v>
      </c>
      <c r="CW39" s="38">
        <f t="shared" si="0"/>
        <v>1</v>
      </c>
      <c r="CX39" s="38">
        <f t="shared" si="10"/>
        <v>0</v>
      </c>
      <c r="CY39" s="38">
        <f t="shared" si="11"/>
        <v>0</v>
      </c>
      <c r="CZ39" s="38">
        <f t="shared" si="1"/>
        <v>0</v>
      </c>
      <c r="DA39" s="38">
        <f t="shared" si="12"/>
        <v>0</v>
      </c>
      <c r="DB39" s="38">
        <f t="shared" si="13"/>
        <v>0</v>
      </c>
      <c r="DC39" s="38">
        <f t="shared" si="14"/>
        <v>0</v>
      </c>
      <c r="DD39" s="38">
        <f t="shared" si="15"/>
        <v>0</v>
      </c>
      <c r="DE39" s="38">
        <f t="shared" si="2"/>
        <v>0</v>
      </c>
      <c r="DF39" s="38">
        <f t="shared" si="16"/>
        <v>0</v>
      </c>
      <c r="DG39" s="38">
        <f t="shared" si="17"/>
        <v>0</v>
      </c>
      <c r="DH39" s="38">
        <f t="shared" si="18"/>
        <v>0</v>
      </c>
      <c r="DI39" s="38">
        <f t="shared" si="19"/>
        <v>0</v>
      </c>
      <c r="DJ39" s="38">
        <f t="shared" si="20"/>
        <v>0</v>
      </c>
      <c r="DK39" s="38">
        <f t="shared" si="21"/>
        <v>0</v>
      </c>
      <c r="DL39" s="38">
        <f t="shared" si="3"/>
        <v>1</v>
      </c>
      <c r="DM39" s="38">
        <f t="shared" si="4"/>
        <v>0</v>
      </c>
      <c r="DN39" s="38">
        <f t="shared" si="5"/>
        <v>0</v>
      </c>
      <c r="DO39" s="38">
        <f t="shared" si="6"/>
        <v>0</v>
      </c>
      <c r="DP39" s="38">
        <f t="shared" si="7"/>
        <v>0</v>
      </c>
      <c r="DQ39" s="38">
        <f t="shared" si="22"/>
        <v>0</v>
      </c>
      <c r="DR39" s="38">
        <f t="shared" si="8"/>
        <v>0</v>
      </c>
    </row>
    <row r="40" spans="1:122" ht="18" customHeight="1" x14ac:dyDescent="0.2">
      <c r="D40" s="45" t="s">
        <v>94</v>
      </c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37"/>
      <c r="R40" s="46"/>
      <c r="S40" s="46"/>
      <c r="T40" s="47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7"/>
      <c r="AK40" s="46"/>
      <c r="AL40" s="46"/>
      <c r="AM40" s="46" t="s">
        <v>57</v>
      </c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 t="s">
        <v>35</v>
      </c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 t="s">
        <v>163</v>
      </c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38">
        <f t="shared" si="9"/>
        <v>1</v>
      </c>
      <c r="CW40" s="38">
        <f t="shared" si="0"/>
        <v>1</v>
      </c>
      <c r="CX40" s="38">
        <f t="shared" si="10"/>
        <v>0</v>
      </c>
      <c r="CY40" s="38">
        <f t="shared" si="11"/>
        <v>0</v>
      </c>
      <c r="CZ40" s="38">
        <f t="shared" si="1"/>
        <v>0</v>
      </c>
      <c r="DA40" s="38">
        <f t="shared" si="12"/>
        <v>0</v>
      </c>
      <c r="DB40" s="38">
        <f t="shared" si="13"/>
        <v>0</v>
      </c>
      <c r="DC40" s="38">
        <f t="shared" si="14"/>
        <v>0</v>
      </c>
      <c r="DD40" s="38">
        <f t="shared" si="15"/>
        <v>0</v>
      </c>
      <c r="DE40" s="38">
        <f t="shared" si="2"/>
        <v>0</v>
      </c>
      <c r="DF40" s="38">
        <f t="shared" si="16"/>
        <v>0</v>
      </c>
      <c r="DG40" s="38">
        <f t="shared" si="17"/>
        <v>0</v>
      </c>
      <c r="DH40" s="38">
        <f t="shared" si="18"/>
        <v>0</v>
      </c>
      <c r="DI40" s="38">
        <f t="shared" si="19"/>
        <v>0</v>
      </c>
      <c r="DJ40" s="38">
        <f t="shared" si="20"/>
        <v>0</v>
      </c>
      <c r="DK40" s="38">
        <f t="shared" si="21"/>
        <v>0</v>
      </c>
      <c r="DL40" s="38">
        <f t="shared" si="3"/>
        <v>1</v>
      </c>
      <c r="DM40" s="38">
        <f t="shared" si="4"/>
        <v>0</v>
      </c>
      <c r="DN40" s="38">
        <f t="shared" si="5"/>
        <v>0</v>
      </c>
      <c r="DO40" s="38">
        <f t="shared" si="6"/>
        <v>0</v>
      </c>
      <c r="DP40" s="38">
        <f t="shared" si="7"/>
        <v>0</v>
      </c>
      <c r="DQ40" s="38">
        <f t="shared" si="22"/>
        <v>0</v>
      </c>
      <c r="DR40" s="38">
        <f t="shared" si="8"/>
        <v>0</v>
      </c>
    </row>
    <row r="41" spans="1:122" ht="18" customHeight="1" x14ac:dyDescent="0.2">
      <c r="A41" s="11"/>
      <c r="B41" s="12"/>
      <c r="D41" s="45" t="s">
        <v>95</v>
      </c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37"/>
      <c r="R41" s="46"/>
      <c r="S41" s="46"/>
      <c r="T41" s="47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7"/>
      <c r="AK41" s="46"/>
      <c r="AL41" s="46"/>
      <c r="AM41" s="46" t="s">
        <v>57</v>
      </c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 t="s">
        <v>35</v>
      </c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 t="s">
        <v>163</v>
      </c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38">
        <f t="shared" si="9"/>
        <v>1</v>
      </c>
      <c r="CW41" s="38">
        <f t="shared" si="0"/>
        <v>1</v>
      </c>
      <c r="CX41" s="38">
        <f t="shared" si="10"/>
        <v>0</v>
      </c>
      <c r="CY41" s="38">
        <f t="shared" si="11"/>
        <v>0</v>
      </c>
      <c r="CZ41" s="38">
        <f t="shared" si="1"/>
        <v>0</v>
      </c>
      <c r="DA41" s="38">
        <f t="shared" si="12"/>
        <v>0</v>
      </c>
      <c r="DB41" s="38">
        <f t="shared" si="13"/>
        <v>0</v>
      </c>
      <c r="DC41" s="38">
        <f t="shared" si="14"/>
        <v>0</v>
      </c>
      <c r="DD41" s="38">
        <f t="shared" si="15"/>
        <v>0</v>
      </c>
      <c r="DE41" s="38">
        <f t="shared" si="2"/>
        <v>0</v>
      </c>
      <c r="DF41" s="38">
        <f t="shared" si="16"/>
        <v>0</v>
      </c>
      <c r="DG41" s="38">
        <f t="shared" si="17"/>
        <v>0</v>
      </c>
      <c r="DH41" s="38">
        <f t="shared" si="18"/>
        <v>0</v>
      </c>
      <c r="DI41" s="38">
        <f t="shared" si="19"/>
        <v>0</v>
      </c>
      <c r="DJ41" s="38">
        <f t="shared" si="20"/>
        <v>0</v>
      </c>
      <c r="DK41" s="38">
        <f t="shared" si="21"/>
        <v>0</v>
      </c>
      <c r="DL41" s="38">
        <f t="shared" si="3"/>
        <v>1</v>
      </c>
      <c r="DM41" s="38">
        <f t="shared" si="4"/>
        <v>0</v>
      </c>
      <c r="DN41" s="38">
        <f t="shared" si="5"/>
        <v>0</v>
      </c>
      <c r="DO41" s="38">
        <f t="shared" si="6"/>
        <v>0</v>
      </c>
      <c r="DP41" s="38">
        <f t="shared" si="7"/>
        <v>0</v>
      </c>
      <c r="DQ41" s="38">
        <f t="shared" si="22"/>
        <v>0</v>
      </c>
      <c r="DR41" s="38">
        <f t="shared" si="8"/>
        <v>0</v>
      </c>
    </row>
    <row r="42" spans="1:122" ht="18" customHeight="1" x14ac:dyDescent="0.2">
      <c r="A42" s="11"/>
      <c r="B42" s="12"/>
      <c r="D42" s="45" t="s">
        <v>96</v>
      </c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37"/>
      <c r="R42" s="46"/>
      <c r="S42" s="46"/>
      <c r="T42" s="47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7"/>
      <c r="AK42" s="46"/>
      <c r="AL42" s="46"/>
      <c r="AM42" s="46" t="s">
        <v>57</v>
      </c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 t="s">
        <v>35</v>
      </c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 t="s">
        <v>163</v>
      </c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38">
        <f t="shared" si="9"/>
        <v>1</v>
      </c>
      <c r="CW42" s="38">
        <f t="shared" si="0"/>
        <v>1</v>
      </c>
      <c r="CX42" s="38">
        <f t="shared" si="10"/>
        <v>0</v>
      </c>
      <c r="CY42" s="38">
        <f t="shared" si="11"/>
        <v>0</v>
      </c>
      <c r="CZ42" s="38">
        <f t="shared" si="1"/>
        <v>0</v>
      </c>
      <c r="DA42" s="38">
        <f t="shared" si="12"/>
        <v>0</v>
      </c>
      <c r="DB42" s="38">
        <f t="shared" si="13"/>
        <v>0</v>
      </c>
      <c r="DC42" s="38">
        <f t="shared" si="14"/>
        <v>0</v>
      </c>
      <c r="DD42" s="38">
        <f t="shared" si="15"/>
        <v>0</v>
      </c>
      <c r="DE42" s="38">
        <f t="shared" si="2"/>
        <v>0</v>
      </c>
      <c r="DF42" s="38">
        <f t="shared" si="16"/>
        <v>0</v>
      </c>
      <c r="DG42" s="38">
        <f t="shared" si="17"/>
        <v>0</v>
      </c>
      <c r="DH42" s="38">
        <f t="shared" si="18"/>
        <v>0</v>
      </c>
      <c r="DI42" s="38">
        <f t="shared" si="19"/>
        <v>0</v>
      </c>
      <c r="DJ42" s="38">
        <f t="shared" si="20"/>
        <v>0</v>
      </c>
      <c r="DK42" s="38">
        <f t="shared" si="21"/>
        <v>0</v>
      </c>
      <c r="DL42" s="38">
        <f t="shared" si="3"/>
        <v>1</v>
      </c>
      <c r="DM42" s="38">
        <f t="shared" si="4"/>
        <v>0</v>
      </c>
      <c r="DN42" s="38">
        <f t="shared" si="5"/>
        <v>0</v>
      </c>
      <c r="DO42" s="38">
        <f t="shared" si="6"/>
        <v>0</v>
      </c>
      <c r="DP42" s="38">
        <f t="shared" si="7"/>
        <v>0</v>
      </c>
      <c r="DQ42" s="38">
        <f t="shared" si="22"/>
        <v>0</v>
      </c>
      <c r="DR42" s="38">
        <f t="shared" si="8"/>
        <v>0</v>
      </c>
    </row>
    <row r="43" spans="1:122" ht="18" customHeight="1" x14ac:dyDescent="0.2">
      <c r="A43" s="11"/>
      <c r="B43" s="12"/>
      <c r="D43" s="45" t="s">
        <v>97</v>
      </c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37"/>
      <c r="R43" s="46"/>
      <c r="S43" s="46"/>
      <c r="T43" s="47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7"/>
      <c r="AK43" s="46"/>
      <c r="AL43" s="46"/>
      <c r="AM43" s="46" t="s">
        <v>57</v>
      </c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 t="s">
        <v>35</v>
      </c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 t="s">
        <v>163</v>
      </c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38">
        <f t="shared" si="9"/>
        <v>1</v>
      </c>
      <c r="CW43" s="38">
        <f t="shared" si="0"/>
        <v>1</v>
      </c>
      <c r="CX43" s="38">
        <f t="shared" si="10"/>
        <v>0</v>
      </c>
      <c r="CY43" s="38">
        <f t="shared" si="11"/>
        <v>0</v>
      </c>
      <c r="CZ43" s="38">
        <f t="shared" si="1"/>
        <v>0</v>
      </c>
      <c r="DA43" s="38">
        <f t="shared" si="12"/>
        <v>0</v>
      </c>
      <c r="DB43" s="38">
        <f t="shared" si="13"/>
        <v>0</v>
      </c>
      <c r="DC43" s="38">
        <f t="shared" si="14"/>
        <v>0</v>
      </c>
      <c r="DD43" s="38">
        <f t="shared" si="15"/>
        <v>0</v>
      </c>
      <c r="DE43" s="38">
        <f t="shared" si="2"/>
        <v>0</v>
      </c>
      <c r="DF43" s="38">
        <f t="shared" si="16"/>
        <v>0</v>
      </c>
      <c r="DG43" s="38">
        <f t="shared" si="17"/>
        <v>0</v>
      </c>
      <c r="DH43" s="38">
        <f t="shared" si="18"/>
        <v>0</v>
      </c>
      <c r="DI43" s="38">
        <f t="shared" si="19"/>
        <v>0</v>
      </c>
      <c r="DJ43" s="38">
        <f t="shared" si="20"/>
        <v>0</v>
      </c>
      <c r="DK43" s="38">
        <f t="shared" si="21"/>
        <v>0</v>
      </c>
      <c r="DL43" s="38">
        <f t="shared" si="3"/>
        <v>1</v>
      </c>
      <c r="DM43" s="38">
        <f t="shared" si="4"/>
        <v>0</v>
      </c>
      <c r="DN43" s="38">
        <f t="shared" si="5"/>
        <v>0</v>
      </c>
      <c r="DO43" s="38">
        <f t="shared" si="6"/>
        <v>0</v>
      </c>
      <c r="DP43" s="38">
        <f t="shared" si="7"/>
        <v>0</v>
      </c>
      <c r="DQ43" s="38">
        <f t="shared" si="22"/>
        <v>0</v>
      </c>
      <c r="DR43" s="38">
        <f t="shared" si="8"/>
        <v>0</v>
      </c>
    </row>
    <row r="44" spans="1:122" ht="18" customHeight="1" x14ac:dyDescent="0.2">
      <c r="A44" s="11"/>
      <c r="B44" s="12"/>
      <c r="D44" s="45" t="s">
        <v>98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37"/>
      <c r="R44" s="46"/>
      <c r="S44" s="46"/>
      <c r="T44" s="47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7"/>
      <c r="AK44" s="46"/>
      <c r="AL44" s="46"/>
      <c r="AM44" s="46" t="s">
        <v>57</v>
      </c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 t="s">
        <v>35</v>
      </c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 t="s">
        <v>163</v>
      </c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38">
        <f t="shared" si="9"/>
        <v>1</v>
      </c>
      <c r="CW44" s="38">
        <f t="shared" si="0"/>
        <v>1</v>
      </c>
      <c r="CX44" s="38">
        <f t="shared" si="10"/>
        <v>0</v>
      </c>
      <c r="CY44" s="38">
        <f t="shared" si="11"/>
        <v>0</v>
      </c>
      <c r="CZ44" s="38">
        <f t="shared" si="1"/>
        <v>0</v>
      </c>
      <c r="DA44" s="38">
        <f t="shared" si="12"/>
        <v>0</v>
      </c>
      <c r="DB44" s="38">
        <f t="shared" si="13"/>
        <v>0</v>
      </c>
      <c r="DC44" s="38">
        <f t="shared" si="14"/>
        <v>0</v>
      </c>
      <c r="DD44" s="38">
        <f t="shared" si="15"/>
        <v>0</v>
      </c>
      <c r="DE44" s="38">
        <f t="shared" si="2"/>
        <v>0</v>
      </c>
      <c r="DF44" s="38">
        <f t="shared" si="16"/>
        <v>0</v>
      </c>
      <c r="DG44" s="38">
        <f t="shared" si="17"/>
        <v>0</v>
      </c>
      <c r="DH44" s="38">
        <f t="shared" si="18"/>
        <v>0</v>
      </c>
      <c r="DI44" s="38">
        <f t="shared" si="19"/>
        <v>0</v>
      </c>
      <c r="DJ44" s="38">
        <f t="shared" si="20"/>
        <v>0</v>
      </c>
      <c r="DK44" s="38">
        <f t="shared" si="21"/>
        <v>0</v>
      </c>
      <c r="DL44" s="38">
        <f t="shared" si="3"/>
        <v>1</v>
      </c>
      <c r="DM44" s="38">
        <f t="shared" si="4"/>
        <v>0</v>
      </c>
      <c r="DN44" s="38">
        <f t="shared" si="5"/>
        <v>0</v>
      </c>
      <c r="DO44" s="38">
        <f t="shared" si="6"/>
        <v>0</v>
      </c>
      <c r="DP44" s="38">
        <f t="shared" si="7"/>
        <v>0</v>
      </c>
      <c r="DQ44" s="38">
        <f t="shared" si="22"/>
        <v>0</v>
      </c>
      <c r="DR44" s="38">
        <f t="shared" si="8"/>
        <v>0</v>
      </c>
    </row>
    <row r="45" spans="1:122" ht="18" customHeight="1" x14ac:dyDescent="0.2">
      <c r="D45" s="45" t="s">
        <v>99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37"/>
      <c r="R45" s="46"/>
      <c r="S45" s="46"/>
      <c r="T45" s="47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7"/>
      <c r="AK45" s="46"/>
      <c r="AL45" s="46"/>
      <c r="AM45" s="46" t="s">
        <v>57</v>
      </c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 t="s">
        <v>35</v>
      </c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 t="s">
        <v>163</v>
      </c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38">
        <f t="shared" si="9"/>
        <v>1</v>
      </c>
      <c r="CW45" s="38">
        <f t="shared" si="0"/>
        <v>1</v>
      </c>
      <c r="CX45" s="38">
        <f t="shared" si="10"/>
        <v>0</v>
      </c>
      <c r="CY45" s="38">
        <f t="shared" si="11"/>
        <v>0</v>
      </c>
      <c r="CZ45" s="38">
        <f t="shared" si="1"/>
        <v>0</v>
      </c>
      <c r="DA45" s="38">
        <f t="shared" si="12"/>
        <v>0</v>
      </c>
      <c r="DB45" s="38">
        <f t="shared" si="13"/>
        <v>0</v>
      </c>
      <c r="DC45" s="38">
        <f t="shared" si="14"/>
        <v>0</v>
      </c>
      <c r="DD45" s="38">
        <f t="shared" si="15"/>
        <v>0</v>
      </c>
      <c r="DE45" s="38">
        <f t="shared" si="2"/>
        <v>0</v>
      </c>
      <c r="DF45" s="38">
        <f t="shared" si="16"/>
        <v>0</v>
      </c>
      <c r="DG45" s="38">
        <f t="shared" si="17"/>
        <v>0</v>
      </c>
      <c r="DH45" s="38">
        <f t="shared" si="18"/>
        <v>0</v>
      </c>
      <c r="DI45" s="38">
        <f t="shared" si="19"/>
        <v>0</v>
      </c>
      <c r="DJ45" s="38">
        <f t="shared" si="20"/>
        <v>0</v>
      </c>
      <c r="DK45" s="38">
        <f t="shared" si="21"/>
        <v>0</v>
      </c>
      <c r="DL45" s="38">
        <f t="shared" si="3"/>
        <v>1</v>
      </c>
      <c r="DM45" s="38">
        <f t="shared" si="4"/>
        <v>0</v>
      </c>
      <c r="DN45" s="38">
        <f t="shared" si="5"/>
        <v>0</v>
      </c>
      <c r="DO45" s="38">
        <f t="shared" si="6"/>
        <v>0</v>
      </c>
      <c r="DP45" s="38">
        <f t="shared" si="7"/>
        <v>0</v>
      </c>
      <c r="DQ45" s="38">
        <f t="shared" si="22"/>
        <v>0</v>
      </c>
      <c r="DR45" s="38">
        <f t="shared" si="8"/>
        <v>0</v>
      </c>
    </row>
    <row r="46" spans="1:122" ht="18" customHeight="1" x14ac:dyDescent="0.2">
      <c r="D46" s="45" t="s">
        <v>100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37"/>
      <c r="R46" s="46"/>
      <c r="S46" s="46"/>
      <c r="T46" s="47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7"/>
      <c r="AK46" s="46"/>
      <c r="AL46" s="46"/>
      <c r="AM46" s="46" t="s">
        <v>57</v>
      </c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 t="s">
        <v>35</v>
      </c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 t="s">
        <v>163</v>
      </c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38">
        <f t="shared" si="9"/>
        <v>1</v>
      </c>
      <c r="CW46" s="38">
        <f t="shared" si="0"/>
        <v>1</v>
      </c>
      <c r="CX46" s="38">
        <f t="shared" si="10"/>
        <v>0</v>
      </c>
      <c r="CY46" s="38">
        <f t="shared" si="11"/>
        <v>0</v>
      </c>
      <c r="CZ46" s="38">
        <f t="shared" si="1"/>
        <v>0</v>
      </c>
      <c r="DA46" s="38">
        <f t="shared" si="12"/>
        <v>0</v>
      </c>
      <c r="DB46" s="38">
        <f t="shared" si="13"/>
        <v>0</v>
      </c>
      <c r="DC46" s="38">
        <f t="shared" si="14"/>
        <v>0</v>
      </c>
      <c r="DD46" s="38">
        <f t="shared" si="15"/>
        <v>0</v>
      </c>
      <c r="DE46" s="38">
        <f t="shared" si="2"/>
        <v>0</v>
      </c>
      <c r="DF46" s="38">
        <f t="shared" si="16"/>
        <v>0</v>
      </c>
      <c r="DG46" s="38">
        <f t="shared" si="17"/>
        <v>0</v>
      </c>
      <c r="DH46" s="38">
        <f t="shared" si="18"/>
        <v>0</v>
      </c>
      <c r="DI46" s="38">
        <f t="shared" si="19"/>
        <v>0</v>
      </c>
      <c r="DJ46" s="38">
        <f t="shared" si="20"/>
        <v>0</v>
      </c>
      <c r="DK46" s="38">
        <f t="shared" si="21"/>
        <v>0</v>
      </c>
      <c r="DL46" s="38">
        <f t="shared" si="3"/>
        <v>1</v>
      </c>
      <c r="DM46" s="38">
        <f t="shared" si="4"/>
        <v>0</v>
      </c>
      <c r="DN46" s="38">
        <f t="shared" si="5"/>
        <v>0</v>
      </c>
      <c r="DO46" s="38">
        <f t="shared" si="6"/>
        <v>0</v>
      </c>
      <c r="DP46" s="38">
        <f t="shared" si="7"/>
        <v>0</v>
      </c>
      <c r="DQ46" s="38">
        <f t="shared" si="22"/>
        <v>0</v>
      </c>
      <c r="DR46" s="38">
        <f t="shared" si="8"/>
        <v>0</v>
      </c>
    </row>
    <row r="47" spans="1:122" ht="18" customHeight="1" x14ac:dyDescent="0.2">
      <c r="D47" s="45" t="s">
        <v>101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37"/>
      <c r="R47" s="47"/>
      <c r="S47" s="46"/>
      <c r="T47" s="47"/>
      <c r="U47" s="46"/>
      <c r="V47" s="46"/>
      <c r="W47" s="47"/>
      <c r="X47" s="46"/>
      <c r="Y47" s="46"/>
      <c r="Z47" s="46"/>
      <c r="AA47" s="46"/>
      <c r="AB47" s="46"/>
      <c r="AC47" s="46"/>
      <c r="AD47" s="48"/>
      <c r="AE47" s="47"/>
      <c r="AF47" s="46"/>
      <c r="AG47" s="46"/>
      <c r="AH47" s="46"/>
      <c r="AI47" s="46"/>
      <c r="AJ47" s="46"/>
      <c r="AK47" s="46"/>
      <c r="AL47" s="46"/>
      <c r="AM47" s="46" t="s">
        <v>57</v>
      </c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 t="s">
        <v>35</v>
      </c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 t="s">
        <v>163</v>
      </c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38">
        <f t="shared" si="9"/>
        <v>1</v>
      </c>
      <c r="CW47" s="38">
        <f t="shared" si="0"/>
        <v>1</v>
      </c>
      <c r="CX47" s="38">
        <f t="shared" si="10"/>
        <v>0</v>
      </c>
      <c r="CY47" s="38">
        <f t="shared" si="11"/>
        <v>0</v>
      </c>
      <c r="CZ47" s="38">
        <f t="shared" si="1"/>
        <v>0</v>
      </c>
      <c r="DA47" s="38">
        <f t="shared" si="12"/>
        <v>0</v>
      </c>
      <c r="DB47" s="38">
        <f t="shared" si="13"/>
        <v>0</v>
      </c>
      <c r="DC47" s="38">
        <f t="shared" si="14"/>
        <v>0</v>
      </c>
      <c r="DD47" s="38">
        <f t="shared" si="15"/>
        <v>0</v>
      </c>
      <c r="DE47" s="38">
        <f t="shared" si="2"/>
        <v>0</v>
      </c>
      <c r="DF47" s="38">
        <f t="shared" si="16"/>
        <v>0</v>
      </c>
      <c r="DG47" s="38">
        <f t="shared" si="17"/>
        <v>0</v>
      </c>
      <c r="DH47" s="38">
        <f t="shared" si="18"/>
        <v>0</v>
      </c>
      <c r="DI47" s="38">
        <f t="shared" si="19"/>
        <v>0</v>
      </c>
      <c r="DJ47" s="38">
        <f t="shared" si="20"/>
        <v>0</v>
      </c>
      <c r="DK47" s="38">
        <f t="shared" si="21"/>
        <v>0</v>
      </c>
      <c r="DL47" s="38">
        <f t="shared" si="3"/>
        <v>1</v>
      </c>
      <c r="DM47" s="38">
        <f t="shared" si="4"/>
        <v>0</v>
      </c>
      <c r="DN47" s="38">
        <f t="shared" si="5"/>
        <v>0</v>
      </c>
      <c r="DO47" s="38">
        <f t="shared" si="6"/>
        <v>0</v>
      </c>
      <c r="DP47" s="38">
        <f t="shared" si="7"/>
        <v>0</v>
      </c>
      <c r="DQ47" s="38">
        <f t="shared" si="22"/>
        <v>0</v>
      </c>
      <c r="DR47" s="38">
        <f t="shared" si="8"/>
        <v>0</v>
      </c>
    </row>
    <row r="48" spans="1:122" ht="18" customHeight="1" x14ac:dyDescent="0.2">
      <c r="B48" s="4"/>
      <c r="D48" s="45" t="s">
        <v>102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37"/>
      <c r="R48" s="47"/>
      <c r="S48" s="46"/>
      <c r="T48" s="47"/>
      <c r="U48" s="46"/>
      <c r="V48" s="46"/>
      <c r="W48" s="47"/>
      <c r="X48" s="46"/>
      <c r="Y48" s="46"/>
      <c r="Z48" s="46"/>
      <c r="AA48" s="46"/>
      <c r="AB48" s="46"/>
      <c r="AC48" s="46"/>
      <c r="AD48" s="48"/>
      <c r="AE48" s="47"/>
      <c r="AF48" s="46"/>
      <c r="AG48" s="46"/>
      <c r="AH48" s="46"/>
      <c r="AI48" s="46"/>
      <c r="AJ48" s="46"/>
      <c r="AK48" s="46"/>
      <c r="AL48" s="46"/>
      <c r="AM48" s="46" t="s">
        <v>57</v>
      </c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 t="s">
        <v>35</v>
      </c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 t="s">
        <v>163</v>
      </c>
      <c r="CL48" s="46"/>
      <c r="CM48" s="49"/>
      <c r="CN48" s="46"/>
      <c r="CO48" s="46"/>
      <c r="CP48" s="46"/>
      <c r="CQ48" s="46"/>
      <c r="CR48" s="46"/>
      <c r="CS48" s="46"/>
      <c r="CT48" s="46"/>
      <c r="CU48" s="46"/>
      <c r="CV48" s="38">
        <f t="shared" si="9"/>
        <v>1</v>
      </c>
      <c r="CW48" s="38">
        <f t="shared" si="0"/>
        <v>1</v>
      </c>
      <c r="CX48" s="38">
        <f t="shared" si="10"/>
        <v>0</v>
      </c>
      <c r="CY48" s="38">
        <f t="shared" si="11"/>
        <v>0</v>
      </c>
      <c r="CZ48" s="38">
        <f t="shared" si="1"/>
        <v>0</v>
      </c>
      <c r="DA48" s="38">
        <f t="shared" si="12"/>
        <v>0</v>
      </c>
      <c r="DB48" s="38">
        <f t="shared" si="13"/>
        <v>0</v>
      </c>
      <c r="DC48" s="38">
        <f t="shared" si="14"/>
        <v>0</v>
      </c>
      <c r="DD48" s="38">
        <f t="shared" si="15"/>
        <v>0</v>
      </c>
      <c r="DE48" s="38">
        <f t="shared" si="2"/>
        <v>0</v>
      </c>
      <c r="DF48" s="38">
        <f t="shared" si="16"/>
        <v>0</v>
      </c>
      <c r="DG48" s="38">
        <f t="shared" si="17"/>
        <v>0</v>
      </c>
      <c r="DH48" s="38">
        <f t="shared" si="18"/>
        <v>0</v>
      </c>
      <c r="DI48" s="38">
        <f t="shared" si="19"/>
        <v>0</v>
      </c>
      <c r="DJ48" s="38">
        <f t="shared" si="20"/>
        <v>0</v>
      </c>
      <c r="DK48" s="38">
        <f t="shared" si="21"/>
        <v>0</v>
      </c>
      <c r="DL48" s="38">
        <f t="shared" si="3"/>
        <v>1</v>
      </c>
      <c r="DM48" s="38">
        <f t="shared" si="4"/>
        <v>0</v>
      </c>
      <c r="DN48" s="38">
        <f t="shared" si="5"/>
        <v>0</v>
      </c>
      <c r="DO48" s="38">
        <f t="shared" si="6"/>
        <v>0</v>
      </c>
      <c r="DP48" s="38">
        <f t="shared" si="7"/>
        <v>0</v>
      </c>
      <c r="DQ48" s="38">
        <f t="shared" si="22"/>
        <v>0</v>
      </c>
      <c r="DR48" s="38">
        <f t="shared" si="8"/>
        <v>0</v>
      </c>
    </row>
    <row r="49" spans="1:123" ht="18" customHeight="1" x14ac:dyDescent="0.2">
      <c r="B49" s="4"/>
      <c r="D49" s="45" t="s">
        <v>103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37"/>
      <c r="R49" s="47"/>
      <c r="S49" s="46"/>
      <c r="T49" s="47"/>
      <c r="U49" s="46"/>
      <c r="V49" s="46"/>
      <c r="W49" s="47"/>
      <c r="X49" s="46"/>
      <c r="Y49" s="46"/>
      <c r="Z49" s="46"/>
      <c r="AA49" s="46"/>
      <c r="AB49" s="46"/>
      <c r="AC49" s="46"/>
      <c r="AD49" s="48"/>
      <c r="AE49" s="47"/>
      <c r="AF49" s="46"/>
      <c r="AG49" s="46"/>
      <c r="AH49" s="46"/>
      <c r="AI49" s="46"/>
      <c r="AJ49" s="46"/>
      <c r="AK49" s="46"/>
      <c r="AL49" s="46"/>
      <c r="AM49" s="46" t="s">
        <v>57</v>
      </c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 t="s">
        <v>35</v>
      </c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 t="s">
        <v>163</v>
      </c>
      <c r="CL49" s="46"/>
      <c r="CM49" s="49"/>
      <c r="CN49" s="46"/>
      <c r="CO49" s="46"/>
      <c r="CP49" s="46"/>
      <c r="CQ49" s="46"/>
      <c r="CR49" s="46"/>
      <c r="CS49" s="46"/>
      <c r="CT49" s="46"/>
      <c r="CU49" s="46"/>
      <c r="CV49" s="38">
        <f t="shared" si="9"/>
        <v>1</v>
      </c>
      <c r="CW49" s="38">
        <f t="shared" si="0"/>
        <v>1</v>
      </c>
      <c r="CX49" s="38">
        <f t="shared" si="10"/>
        <v>0</v>
      </c>
      <c r="CY49" s="38">
        <f t="shared" si="11"/>
        <v>0</v>
      </c>
      <c r="CZ49" s="38">
        <f t="shared" si="1"/>
        <v>0</v>
      </c>
      <c r="DA49" s="38">
        <f t="shared" si="12"/>
        <v>0</v>
      </c>
      <c r="DB49" s="38">
        <f t="shared" si="13"/>
        <v>0</v>
      </c>
      <c r="DC49" s="38">
        <f t="shared" si="14"/>
        <v>0</v>
      </c>
      <c r="DD49" s="38">
        <f t="shared" si="15"/>
        <v>0</v>
      </c>
      <c r="DE49" s="38">
        <f t="shared" si="2"/>
        <v>0</v>
      </c>
      <c r="DF49" s="38">
        <f t="shared" si="16"/>
        <v>0</v>
      </c>
      <c r="DG49" s="38">
        <f t="shared" si="17"/>
        <v>0</v>
      </c>
      <c r="DH49" s="38">
        <f t="shared" si="18"/>
        <v>0</v>
      </c>
      <c r="DI49" s="38">
        <f t="shared" si="19"/>
        <v>0</v>
      </c>
      <c r="DJ49" s="38">
        <f t="shared" si="20"/>
        <v>0</v>
      </c>
      <c r="DK49" s="38">
        <f t="shared" si="21"/>
        <v>0</v>
      </c>
      <c r="DL49" s="38">
        <f t="shared" si="3"/>
        <v>1</v>
      </c>
      <c r="DM49" s="38">
        <f t="shared" si="4"/>
        <v>0</v>
      </c>
      <c r="DN49" s="38">
        <f t="shared" si="5"/>
        <v>0</v>
      </c>
      <c r="DO49" s="38">
        <f t="shared" si="6"/>
        <v>0</v>
      </c>
      <c r="DP49" s="38">
        <f t="shared" si="7"/>
        <v>0</v>
      </c>
      <c r="DQ49" s="38">
        <f t="shared" si="22"/>
        <v>0</v>
      </c>
      <c r="DR49" s="38">
        <f t="shared" si="8"/>
        <v>0</v>
      </c>
    </row>
    <row r="50" spans="1:123" ht="18" customHeight="1" x14ac:dyDescent="0.2">
      <c r="B50" s="4"/>
      <c r="D50" s="45" t="s">
        <v>104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37"/>
      <c r="R50" s="47"/>
      <c r="S50" s="46"/>
      <c r="T50" s="47"/>
      <c r="U50" s="46"/>
      <c r="V50" s="46"/>
      <c r="W50" s="47"/>
      <c r="X50" s="46"/>
      <c r="Y50" s="46"/>
      <c r="Z50" s="46"/>
      <c r="AA50" s="46"/>
      <c r="AB50" s="46"/>
      <c r="AC50" s="46"/>
      <c r="AD50" s="48"/>
      <c r="AE50" s="47"/>
      <c r="AF50" s="46"/>
      <c r="AG50" s="46"/>
      <c r="AH50" s="46"/>
      <c r="AI50" s="46"/>
      <c r="AJ50" s="46"/>
      <c r="AK50" s="46"/>
      <c r="AL50" s="46"/>
      <c r="AM50" s="46" t="s">
        <v>57</v>
      </c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 t="s">
        <v>35</v>
      </c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 t="s">
        <v>163</v>
      </c>
      <c r="CL50" s="46"/>
      <c r="CM50" s="49"/>
      <c r="CN50" s="46"/>
      <c r="CO50" s="46"/>
      <c r="CP50" s="46"/>
      <c r="CQ50" s="46"/>
      <c r="CR50" s="46"/>
      <c r="CS50" s="46"/>
      <c r="CT50" s="46"/>
      <c r="CU50" s="46"/>
      <c r="CV50" s="38">
        <f t="shared" si="9"/>
        <v>1</v>
      </c>
      <c r="CW50" s="38">
        <f t="shared" si="0"/>
        <v>1</v>
      </c>
      <c r="CX50" s="38">
        <f t="shared" si="10"/>
        <v>0</v>
      </c>
      <c r="CY50" s="38">
        <f t="shared" si="11"/>
        <v>0</v>
      </c>
      <c r="CZ50" s="38">
        <f t="shared" si="1"/>
        <v>0</v>
      </c>
      <c r="DA50" s="38">
        <f t="shared" si="12"/>
        <v>0</v>
      </c>
      <c r="DB50" s="38">
        <f t="shared" si="13"/>
        <v>0</v>
      </c>
      <c r="DC50" s="38">
        <f t="shared" si="14"/>
        <v>0</v>
      </c>
      <c r="DD50" s="38">
        <f t="shared" si="15"/>
        <v>0</v>
      </c>
      <c r="DE50" s="38">
        <f t="shared" si="2"/>
        <v>0</v>
      </c>
      <c r="DF50" s="38">
        <f t="shared" si="16"/>
        <v>0</v>
      </c>
      <c r="DG50" s="38">
        <f t="shared" si="17"/>
        <v>0</v>
      </c>
      <c r="DH50" s="38">
        <f t="shared" si="18"/>
        <v>0</v>
      </c>
      <c r="DI50" s="38">
        <f t="shared" si="19"/>
        <v>0</v>
      </c>
      <c r="DJ50" s="38">
        <f t="shared" si="20"/>
        <v>0</v>
      </c>
      <c r="DK50" s="38">
        <f t="shared" si="21"/>
        <v>0</v>
      </c>
      <c r="DL50" s="38">
        <f t="shared" si="3"/>
        <v>1</v>
      </c>
      <c r="DM50" s="38">
        <f t="shared" si="4"/>
        <v>0</v>
      </c>
      <c r="DN50" s="38">
        <f t="shared" si="5"/>
        <v>0</v>
      </c>
      <c r="DO50" s="38">
        <f t="shared" si="6"/>
        <v>0</v>
      </c>
      <c r="DP50" s="38">
        <f t="shared" si="7"/>
        <v>0</v>
      </c>
      <c r="DQ50" s="38">
        <f t="shared" si="22"/>
        <v>0</v>
      </c>
      <c r="DR50" s="38">
        <f t="shared" si="8"/>
        <v>0</v>
      </c>
    </row>
    <row r="51" spans="1:123" s="22" customFormat="1" ht="15.75" customHeight="1" x14ac:dyDescent="0.25">
      <c r="A51" s="20"/>
      <c r="B51" s="21"/>
      <c r="D51" s="18"/>
      <c r="E51" s="14">
        <v>2</v>
      </c>
      <c r="F51" s="14">
        <v>3</v>
      </c>
      <c r="G51" s="14">
        <v>4</v>
      </c>
      <c r="H51" s="14">
        <v>5</v>
      </c>
      <c r="I51" s="14">
        <v>6</v>
      </c>
      <c r="J51" s="14">
        <v>7</v>
      </c>
      <c r="K51" s="14">
        <v>9</v>
      </c>
      <c r="L51" s="14">
        <v>10</v>
      </c>
      <c r="M51" s="14">
        <v>11</v>
      </c>
      <c r="N51" s="14">
        <v>12</v>
      </c>
      <c r="O51" s="14">
        <v>13</v>
      </c>
      <c r="P51" s="14">
        <v>14</v>
      </c>
      <c r="Q51" s="14">
        <v>16</v>
      </c>
      <c r="R51" s="14">
        <v>17</v>
      </c>
      <c r="S51" s="14">
        <v>18</v>
      </c>
      <c r="T51" s="14">
        <v>19</v>
      </c>
      <c r="U51" s="14">
        <v>20</v>
      </c>
      <c r="V51" s="14">
        <v>21</v>
      </c>
      <c r="W51" s="14">
        <v>23</v>
      </c>
      <c r="X51" s="14">
        <v>24</v>
      </c>
      <c r="Y51" s="14">
        <v>25</v>
      </c>
      <c r="Z51" s="14">
        <v>26</v>
      </c>
      <c r="AA51" s="14">
        <v>27</v>
      </c>
      <c r="AB51" s="14">
        <v>28</v>
      </c>
      <c r="AC51" s="14">
        <v>30</v>
      </c>
      <c r="AD51" s="14">
        <v>1</v>
      </c>
      <c r="AE51" s="14">
        <v>2</v>
      </c>
      <c r="AF51" s="14">
        <v>3</v>
      </c>
      <c r="AG51" s="14">
        <v>4</v>
      </c>
      <c r="AH51" s="14">
        <v>5</v>
      </c>
      <c r="AI51" s="14">
        <v>7</v>
      </c>
      <c r="AJ51" s="14">
        <v>8</v>
      </c>
      <c r="AK51" s="14">
        <v>9</v>
      </c>
      <c r="AL51" s="14">
        <v>10</v>
      </c>
      <c r="AM51" s="14">
        <v>11</v>
      </c>
      <c r="AN51" s="14">
        <v>12</v>
      </c>
      <c r="AO51" s="14">
        <v>14</v>
      </c>
      <c r="AP51" s="14">
        <v>15</v>
      </c>
      <c r="AQ51" s="15">
        <v>16</v>
      </c>
      <c r="AR51" s="14">
        <v>17</v>
      </c>
      <c r="AS51" s="14">
        <v>18</v>
      </c>
      <c r="AT51" s="14">
        <v>19</v>
      </c>
      <c r="AU51" s="14">
        <v>21</v>
      </c>
      <c r="AV51" s="14">
        <v>22</v>
      </c>
      <c r="AW51" s="14">
        <v>23</v>
      </c>
      <c r="AX51" s="14">
        <v>24</v>
      </c>
      <c r="AY51" s="14">
        <v>25</v>
      </c>
      <c r="AZ51" s="14">
        <v>26</v>
      </c>
      <c r="BA51" s="14">
        <v>5</v>
      </c>
      <c r="BB51" s="14">
        <v>6</v>
      </c>
      <c r="BC51" s="14">
        <v>7</v>
      </c>
      <c r="BD51" s="14">
        <v>8</v>
      </c>
      <c r="BE51" s="14">
        <v>9</v>
      </c>
      <c r="BF51" s="14">
        <v>11</v>
      </c>
      <c r="BG51" s="14">
        <v>12</v>
      </c>
      <c r="BH51" s="14">
        <v>13</v>
      </c>
      <c r="BI51" s="14">
        <v>14</v>
      </c>
      <c r="BJ51" s="14">
        <v>15</v>
      </c>
      <c r="BK51" s="14">
        <v>16</v>
      </c>
      <c r="BL51" s="14">
        <v>18</v>
      </c>
      <c r="BM51" s="14">
        <v>19</v>
      </c>
      <c r="BN51" s="14">
        <v>20</v>
      </c>
      <c r="BO51" s="14">
        <v>21</v>
      </c>
      <c r="BP51" s="14">
        <v>22</v>
      </c>
      <c r="BQ51" s="14">
        <v>23</v>
      </c>
      <c r="BR51" s="14">
        <v>25</v>
      </c>
      <c r="BS51" s="14">
        <v>26</v>
      </c>
      <c r="BT51" s="14">
        <v>27</v>
      </c>
      <c r="BU51" s="14">
        <v>28</v>
      </c>
      <c r="BV51" s="14">
        <v>29</v>
      </c>
      <c r="BW51" s="14">
        <v>30</v>
      </c>
      <c r="BX51" s="14">
        <v>2</v>
      </c>
      <c r="BY51" s="14">
        <v>3</v>
      </c>
      <c r="BZ51" s="14">
        <v>4</v>
      </c>
      <c r="CA51" s="14">
        <v>5</v>
      </c>
      <c r="CB51" s="14">
        <v>6</v>
      </c>
      <c r="CC51" s="14">
        <v>7</v>
      </c>
      <c r="CD51" s="14">
        <v>9</v>
      </c>
      <c r="CE51" s="14">
        <v>10</v>
      </c>
      <c r="CF51" s="14">
        <v>11</v>
      </c>
      <c r="CG51" s="14">
        <v>12</v>
      </c>
      <c r="CH51" s="14">
        <v>13</v>
      </c>
      <c r="CI51" s="14">
        <v>14</v>
      </c>
      <c r="CJ51" s="14">
        <v>16</v>
      </c>
      <c r="CK51" s="14">
        <v>17</v>
      </c>
      <c r="CL51" s="14">
        <v>18</v>
      </c>
      <c r="CM51" s="14">
        <v>19</v>
      </c>
      <c r="CN51" s="14">
        <v>20</v>
      </c>
      <c r="CO51" s="14">
        <v>21</v>
      </c>
      <c r="CP51" s="14">
        <v>23</v>
      </c>
      <c r="CQ51" s="14">
        <v>24</v>
      </c>
      <c r="CR51" s="14">
        <v>25</v>
      </c>
      <c r="CS51" s="14">
        <v>26</v>
      </c>
      <c r="CT51" s="14">
        <v>27</v>
      </c>
      <c r="CU51" s="14">
        <v>28</v>
      </c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23"/>
      <c r="DJ51" s="23"/>
      <c r="DK51" s="23"/>
      <c r="DL51" s="24"/>
      <c r="DM51" s="24"/>
      <c r="DN51" s="24"/>
      <c r="DO51" s="24"/>
      <c r="DP51" s="24"/>
      <c r="DQ51" s="24"/>
      <c r="DR51" s="25"/>
    </row>
    <row r="52" spans="1:123" s="17" customFormat="1" ht="16.149999999999999" customHeight="1" x14ac:dyDescent="0.25">
      <c r="B52" s="26"/>
      <c r="D52" s="50"/>
      <c r="E52" s="105" t="s">
        <v>0</v>
      </c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6" t="s">
        <v>1</v>
      </c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2" t="s">
        <v>2</v>
      </c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2"/>
      <c r="BQ52" s="102"/>
      <c r="BR52" s="102"/>
      <c r="BS52" s="102"/>
      <c r="BT52" s="102"/>
      <c r="BU52" s="102"/>
      <c r="BV52" s="102"/>
      <c r="BW52" s="102"/>
      <c r="BX52" s="103" t="s">
        <v>3</v>
      </c>
      <c r="BY52" s="103"/>
      <c r="BZ52" s="103"/>
      <c r="CA52" s="103"/>
      <c r="CB52" s="103"/>
      <c r="CC52" s="103"/>
      <c r="CD52" s="103"/>
      <c r="CE52" s="103"/>
      <c r="CF52" s="103"/>
      <c r="CG52" s="103"/>
      <c r="CH52" s="103"/>
      <c r="CI52" s="103"/>
      <c r="CJ52" s="103"/>
      <c r="CK52" s="103"/>
      <c r="CL52" s="103"/>
      <c r="CM52" s="103"/>
      <c r="CN52" s="103"/>
      <c r="CO52" s="103"/>
      <c r="CP52" s="103"/>
      <c r="CQ52" s="103"/>
      <c r="CR52" s="103"/>
      <c r="CS52" s="103"/>
      <c r="CT52" s="103"/>
      <c r="CU52" s="103"/>
      <c r="DI52" s="23"/>
      <c r="DJ52" s="23"/>
      <c r="DK52" s="23"/>
      <c r="DL52" s="24"/>
      <c r="DM52" s="24"/>
      <c r="DN52" s="24"/>
      <c r="DO52" s="24"/>
      <c r="DP52" s="24"/>
      <c r="DQ52" s="24"/>
      <c r="DR52" s="23"/>
      <c r="DS52" s="22"/>
    </row>
    <row r="53" spans="1:123" ht="58.15" customHeight="1" x14ac:dyDescent="0.25">
      <c r="A53" s="10" t="s">
        <v>49</v>
      </c>
      <c r="D53" s="18"/>
      <c r="DQ53" s="8"/>
      <c r="DS53" s="2"/>
    </row>
    <row r="54" spans="1:123" ht="15.75" customHeight="1" x14ac:dyDescent="0.25">
      <c r="D54" s="45"/>
      <c r="DS54" s="2"/>
    </row>
    <row r="55" spans="1:123" ht="15.75" customHeight="1" x14ac:dyDescent="0.25">
      <c r="D55" s="45"/>
    </row>
    <row r="56" spans="1:123" ht="15.75" customHeight="1" x14ac:dyDescent="0.25">
      <c r="D56" s="45"/>
    </row>
    <row r="57" spans="1:123" ht="15.75" customHeight="1" x14ac:dyDescent="0.25">
      <c r="D57" s="45"/>
    </row>
    <row r="58" spans="1:123" ht="15.75" customHeight="1" x14ac:dyDescent="0.25">
      <c r="D58" s="45"/>
    </row>
    <row r="59" spans="1:123" ht="15.75" customHeight="1" x14ac:dyDescent="0.25">
      <c r="D59" s="45"/>
    </row>
    <row r="60" spans="1:123" ht="15.75" customHeight="1" x14ac:dyDescent="0.25">
      <c r="D60" s="45"/>
    </row>
    <row r="61" spans="1:123" ht="15.75" customHeight="1" x14ac:dyDescent="0.25">
      <c r="D61" s="19"/>
    </row>
    <row r="62" spans="1:123" ht="15.75" customHeight="1" x14ac:dyDescent="0.25"/>
    <row r="63" spans="1:123" ht="15.75" customHeight="1" x14ac:dyDescent="0.25"/>
    <row r="64" spans="1:12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13" spans="1:123" s="9" customFormat="1" ht="15" customHeight="1" x14ac:dyDescent="0.25">
      <c r="A613" s="4"/>
      <c r="B613" s="6"/>
      <c r="C613"/>
      <c r="D613" s="17"/>
      <c r="CV613" s="8"/>
      <c r="CW613" s="8"/>
      <c r="CX613" s="8"/>
      <c r="CY613" s="8"/>
      <c r="CZ613" s="8"/>
      <c r="DA613" s="8"/>
      <c r="DB613" s="8"/>
      <c r="DC613" s="8"/>
      <c r="DD613" s="8"/>
      <c r="DE613" s="8"/>
      <c r="DF613" s="8"/>
      <c r="DG613" s="8"/>
      <c r="DH613" s="8"/>
      <c r="DI613" s="8"/>
      <c r="DJ613" s="8"/>
      <c r="DK613" s="8"/>
      <c r="DL613" s="8"/>
      <c r="DM613" s="8"/>
      <c r="DN613" s="8"/>
      <c r="DO613" s="8"/>
      <c r="DP613" s="8"/>
      <c r="DQ613" s="2"/>
      <c r="DR613" s="2"/>
      <c r="DS613"/>
    </row>
    <row r="614" spans="1:123" s="9" customFormat="1" ht="15" customHeight="1" x14ac:dyDescent="0.25">
      <c r="A614" s="4"/>
      <c r="B614" s="6"/>
      <c r="C614"/>
      <c r="D614" s="17"/>
      <c r="CV614" s="8"/>
      <c r="CW614" s="8"/>
      <c r="CX614" s="8"/>
      <c r="CY614" s="8"/>
      <c r="CZ614" s="8"/>
      <c r="DA614" s="8"/>
      <c r="DB614" s="8"/>
      <c r="DC614" s="8"/>
      <c r="DD614" s="8"/>
      <c r="DE614" s="8"/>
      <c r="DF614" s="8"/>
      <c r="DG614" s="8"/>
      <c r="DH614" s="8"/>
      <c r="DI614" s="8"/>
      <c r="DJ614" s="8"/>
      <c r="DK614" s="8"/>
      <c r="DL614" s="8"/>
      <c r="DM614" s="8"/>
      <c r="DN614" s="8"/>
      <c r="DO614" s="8"/>
      <c r="DP614" s="8"/>
      <c r="DQ614" s="2"/>
      <c r="DR614" s="2"/>
      <c r="DS614"/>
    </row>
    <row r="615" spans="1:123" s="9" customFormat="1" ht="15" customHeight="1" x14ac:dyDescent="0.25">
      <c r="A615" s="4"/>
      <c r="B615" s="6"/>
      <c r="C615"/>
      <c r="D615" s="17"/>
      <c r="CV615" s="8"/>
      <c r="CW615" s="8"/>
      <c r="CX615" s="8"/>
      <c r="CY615" s="8"/>
      <c r="CZ615" s="8"/>
      <c r="DA615" s="8"/>
      <c r="DB615" s="8"/>
      <c r="DC615" s="8"/>
      <c r="DD615" s="8"/>
      <c r="DE615" s="8"/>
      <c r="DF615" s="8"/>
      <c r="DG615" s="8"/>
      <c r="DH615" s="8"/>
      <c r="DI615" s="8"/>
      <c r="DJ615" s="8"/>
      <c r="DK615" s="8"/>
      <c r="DL615" s="8"/>
      <c r="DM615" s="8"/>
      <c r="DN615" s="8"/>
      <c r="DO615" s="8"/>
      <c r="DP615" s="8"/>
      <c r="DQ615" s="2"/>
      <c r="DR615" s="2"/>
      <c r="DS615"/>
    </row>
    <row r="616" spans="1:123" s="9" customFormat="1" ht="15" customHeight="1" x14ac:dyDescent="0.25">
      <c r="A616" s="4"/>
      <c r="B616" s="6"/>
      <c r="C616"/>
      <c r="D616" s="17"/>
      <c r="CV616" s="8"/>
      <c r="CW616" s="8"/>
      <c r="CX616" s="8"/>
      <c r="CY616" s="8"/>
      <c r="CZ616" s="8"/>
      <c r="DA616" s="8"/>
      <c r="DB616" s="8"/>
      <c r="DC616" s="8"/>
      <c r="DD616" s="8"/>
      <c r="DE616" s="8"/>
      <c r="DF616" s="8"/>
      <c r="DG616" s="8"/>
      <c r="DH616" s="8"/>
      <c r="DI616" s="8"/>
      <c r="DJ616" s="8"/>
      <c r="DK616" s="8"/>
      <c r="DL616" s="8"/>
      <c r="DM616" s="8"/>
      <c r="DN616" s="8"/>
      <c r="DO616" s="8"/>
      <c r="DP616" s="8"/>
      <c r="DQ616" s="2"/>
      <c r="DR616" s="2"/>
      <c r="DS616"/>
    </row>
    <row r="617" spans="1:123" s="9" customFormat="1" ht="15" customHeight="1" x14ac:dyDescent="0.25">
      <c r="A617" s="4"/>
      <c r="B617" s="6"/>
      <c r="C617"/>
      <c r="D617" s="17"/>
      <c r="CV617" s="8"/>
      <c r="CW617" s="8"/>
      <c r="CX617" s="8"/>
      <c r="CY617" s="8"/>
      <c r="CZ617" s="8"/>
      <c r="DA617" s="8"/>
      <c r="DB617" s="8"/>
      <c r="DC617" s="8"/>
      <c r="DD617" s="8"/>
      <c r="DE617" s="8"/>
      <c r="DF617" s="8"/>
      <c r="DG617" s="8"/>
      <c r="DH617" s="8"/>
      <c r="DI617" s="8"/>
      <c r="DJ617" s="8"/>
      <c r="DK617" s="8"/>
      <c r="DL617" s="8"/>
      <c r="DM617" s="8"/>
      <c r="DN617" s="8"/>
      <c r="DO617" s="8"/>
      <c r="DP617" s="8"/>
      <c r="DQ617" s="2"/>
      <c r="DR617" s="2"/>
      <c r="DS617"/>
    </row>
    <row r="618" spans="1:123" s="9" customFormat="1" ht="15" customHeight="1" x14ac:dyDescent="0.25">
      <c r="A618" s="4"/>
      <c r="B618" s="6"/>
      <c r="C618"/>
      <c r="D618" s="17"/>
      <c r="CV618" s="8"/>
      <c r="CW618" s="8"/>
      <c r="CX618" s="8"/>
      <c r="CY618" s="8"/>
      <c r="CZ618" s="8"/>
      <c r="DA618" s="8"/>
      <c r="DB618" s="8"/>
      <c r="DC618" s="8"/>
      <c r="DD618" s="8"/>
      <c r="DE618" s="8"/>
      <c r="DF618" s="8"/>
      <c r="DG618" s="8"/>
      <c r="DH618" s="8"/>
      <c r="DI618" s="8"/>
      <c r="DJ618" s="8"/>
      <c r="DK618" s="8"/>
      <c r="DL618" s="8"/>
      <c r="DM618" s="8"/>
      <c r="DN618" s="8"/>
      <c r="DO618" s="8"/>
      <c r="DP618" s="8"/>
      <c r="DQ618" s="2"/>
      <c r="DR618" s="2"/>
      <c r="DS618"/>
    </row>
  </sheetData>
  <mergeCells count="15">
    <mergeCell ref="A6:B6"/>
    <mergeCell ref="E6:AC6"/>
    <mergeCell ref="AD6:AZ6"/>
    <mergeCell ref="F2:I2"/>
    <mergeCell ref="F3:M3"/>
    <mergeCell ref="Q3:AH3"/>
    <mergeCell ref="F4:M4"/>
    <mergeCell ref="Q4:AF4"/>
    <mergeCell ref="BA6:BW6"/>
    <mergeCell ref="BX6:CU6"/>
    <mergeCell ref="CV6:DR6"/>
    <mergeCell ref="E52:AC52"/>
    <mergeCell ref="AD52:AZ52"/>
    <mergeCell ref="BA52:BW52"/>
    <mergeCell ref="BX52:CU52"/>
  </mergeCells>
  <pageMargins left="0.23622047244094491" right="0.23622047244094491" top="0.35433070866141736" bottom="0.35433070866141736" header="0.31496062992125984" footer="0.31496062992125984"/>
  <pageSetup paperSize="9" scale="4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S623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Q3" sqref="Q3:AH3"/>
    </sheetView>
  </sheetViews>
  <sheetFormatPr defaultRowHeight="15" customHeight="1" x14ac:dyDescent="0.25"/>
  <cols>
    <col min="1" max="1" width="14.25" style="4" customWidth="1"/>
    <col min="2" max="2" width="6.875" style="6" customWidth="1"/>
    <col min="3" max="3" width="2.25" customWidth="1"/>
    <col min="4" max="4" width="7.375" style="17" customWidth="1"/>
    <col min="5" max="99" width="4.75" style="9" customWidth="1"/>
    <col min="100" max="120" width="4.75" style="8" customWidth="1"/>
    <col min="121" max="122" width="4.75" style="2" customWidth="1"/>
    <col min="123" max="1024" width="12.875" customWidth="1"/>
  </cols>
  <sheetData>
    <row r="2" spans="1:122" ht="19.899999999999999" customHeight="1" x14ac:dyDescent="0.25">
      <c r="F2" s="108" t="s">
        <v>54</v>
      </c>
      <c r="G2" s="108"/>
      <c r="H2" s="108"/>
      <c r="I2" s="108"/>
    </row>
    <row r="3" spans="1:122" ht="19.899999999999999" customHeight="1" x14ac:dyDescent="0.25">
      <c r="F3" s="109" t="s">
        <v>59</v>
      </c>
      <c r="G3" s="110"/>
      <c r="H3" s="110"/>
      <c r="I3" s="110"/>
      <c r="J3" s="110"/>
      <c r="K3" s="110"/>
      <c r="L3" s="110"/>
      <c r="M3" s="110"/>
      <c r="Q3" s="111" t="s">
        <v>61</v>
      </c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</row>
    <row r="4" spans="1:122" ht="19.899999999999999" customHeight="1" x14ac:dyDescent="0.25">
      <c r="F4" s="109" t="s">
        <v>60</v>
      </c>
      <c r="G4" s="109"/>
      <c r="H4" s="109"/>
      <c r="I4" s="109"/>
      <c r="J4" s="109"/>
      <c r="K4" s="109"/>
      <c r="L4" s="109"/>
      <c r="M4" s="109"/>
      <c r="Q4" s="111" t="s">
        <v>55</v>
      </c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3"/>
      <c r="AH4" s="13"/>
    </row>
    <row r="6" spans="1:122" s="5" customFormat="1" ht="30" customHeight="1" x14ac:dyDescent="0.2">
      <c r="A6" s="107" t="s">
        <v>46</v>
      </c>
      <c r="B6" s="107"/>
      <c r="D6" s="32"/>
      <c r="E6" s="105" t="s">
        <v>0</v>
      </c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6" t="s">
        <v>1</v>
      </c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2" t="s">
        <v>2</v>
      </c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3" t="s">
        <v>3</v>
      </c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4" t="s">
        <v>47</v>
      </c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</row>
    <row r="7" spans="1:122" s="5" customFormat="1" ht="18" customHeight="1" x14ac:dyDescent="0.2">
      <c r="A7" s="52" t="s">
        <v>24</v>
      </c>
      <c r="B7" s="53" t="s">
        <v>25</v>
      </c>
      <c r="D7" s="33" t="s">
        <v>48</v>
      </c>
      <c r="E7" s="19">
        <v>2</v>
      </c>
      <c r="F7" s="19">
        <v>3</v>
      </c>
      <c r="G7" s="19">
        <v>4</v>
      </c>
      <c r="H7" s="19">
        <v>5</v>
      </c>
      <c r="I7" s="19">
        <v>6</v>
      </c>
      <c r="J7" s="19">
        <v>7</v>
      </c>
      <c r="K7" s="19">
        <v>9</v>
      </c>
      <c r="L7" s="19">
        <v>10</v>
      </c>
      <c r="M7" s="19">
        <v>11</v>
      </c>
      <c r="N7" s="19">
        <v>12</v>
      </c>
      <c r="O7" s="19">
        <v>13</v>
      </c>
      <c r="P7" s="19">
        <v>14</v>
      </c>
      <c r="Q7" s="19">
        <v>16</v>
      </c>
      <c r="R7" s="19">
        <v>17</v>
      </c>
      <c r="S7" s="19">
        <v>18</v>
      </c>
      <c r="T7" s="19">
        <v>19</v>
      </c>
      <c r="U7" s="19">
        <v>20</v>
      </c>
      <c r="V7" s="19">
        <v>21</v>
      </c>
      <c r="W7" s="19">
        <v>23</v>
      </c>
      <c r="X7" s="19">
        <v>24</v>
      </c>
      <c r="Y7" s="19">
        <v>25</v>
      </c>
      <c r="Z7" s="19">
        <v>26</v>
      </c>
      <c r="AA7" s="19">
        <v>27</v>
      </c>
      <c r="AB7" s="19">
        <v>28</v>
      </c>
      <c r="AC7" s="19">
        <v>30</v>
      </c>
      <c r="AD7" s="19">
        <v>1</v>
      </c>
      <c r="AE7" s="19">
        <v>2</v>
      </c>
      <c r="AF7" s="19">
        <v>3</v>
      </c>
      <c r="AG7" s="19">
        <v>4</v>
      </c>
      <c r="AH7" s="19">
        <v>5</v>
      </c>
      <c r="AI7" s="19">
        <v>7</v>
      </c>
      <c r="AJ7" s="19">
        <v>8</v>
      </c>
      <c r="AK7" s="19">
        <v>9</v>
      </c>
      <c r="AL7" s="19">
        <v>10</v>
      </c>
      <c r="AM7" s="19">
        <v>11</v>
      </c>
      <c r="AN7" s="19">
        <v>12</v>
      </c>
      <c r="AO7" s="19">
        <v>14</v>
      </c>
      <c r="AP7" s="19">
        <v>15</v>
      </c>
      <c r="AQ7" s="19">
        <v>16</v>
      </c>
      <c r="AR7" s="19">
        <v>17</v>
      </c>
      <c r="AS7" s="19">
        <v>18</v>
      </c>
      <c r="AT7" s="19">
        <v>19</v>
      </c>
      <c r="AU7" s="19">
        <v>21</v>
      </c>
      <c r="AV7" s="19">
        <v>22</v>
      </c>
      <c r="AW7" s="19">
        <v>23</v>
      </c>
      <c r="AX7" s="19">
        <v>24</v>
      </c>
      <c r="AY7" s="19">
        <v>25</v>
      </c>
      <c r="AZ7" s="19">
        <v>26</v>
      </c>
      <c r="BA7" s="19">
        <v>5</v>
      </c>
      <c r="BB7" s="19">
        <v>6</v>
      </c>
      <c r="BC7" s="19">
        <v>7</v>
      </c>
      <c r="BD7" s="19">
        <v>8</v>
      </c>
      <c r="BE7" s="19">
        <v>9</v>
      </c>
      <c r="BF7" s="19">
        <v>11</v>
      </c>
      <c r="BG7" s="19">
        <v>12</v>
      </c>
      <c r="BH7" s="19">
        <v>13</v>
      </c>
      <c r="BI7" s="19">
        <v>14</v>
      </c>
      <c r="BJ7" s="19">
        <v>15</v>
      </c>
      <c r="BK7" s="19">
        <v>16</v>
      </c>
      <c r="BL7" s="19">
        <v>18</v>
      </c>
      <c r="BM7" s="19">
        <v>19</v>
      </c>
      <c r="BN7" s="19">
        <v>20</v>
      </c>
      <c r="BO7" s="19">
        <v>21</v>
      </c>
      <c r="BP7" s="19">
        <v>22</v>
      </c>
      <c r="BQ7" s="19">
        <v>23</v>
      </c>
      <c r="BR7" s="19">
        <v>25</v>
      </c>
      <c r="BS7" s="19">
        <v>26</v>
      </c>
      <c r="BT7" s="19">
        <v>27</v>
      </c>
      <c r="BU7" s="19">
        <v>28</v>
      </c>
      <c r="BV7" s="19">
        <v>29</v>
      </c>
      <c r="BW7" s="19">
        <v>30</v>
      </c>
      <c r="BX7" s="19">
        <v>2</v>
      </c>
      <c r="BY7" s="19">
        <v>3</v>
      </c>
      <c r="BZ7" s="19">
        <v>4</v>
      </c>
      <c r="CA7" s="19">
        <v>5</v>
      </c>
      <c r="CB7" s="19">
        <v>6</v>
      </c>
      <c r="CC7" s="19">
        <v>7</v>
      </c>
      <c r="CD7" s="19">
        <v>9</v>
      </c>
      <c r="CE7" s="19">
        <v>10</v>
      </c>
      <c r="CF7" s="19">
        <v>11</v>
      </c>
      <c r="CG7" s="19">
        <v>12</v>
      </c>
      <c r="CH7" s="19">
        <v>13</v>
      </c>
      <c r="CI7" s="19">
        <v>14</v>
      </c>
      <c r="CJ7" s="19">
        <v>16</v>
      </c>
      <c r="CK7" s="19">
        <v>17</v>
      </c>
      <c r="CL7" s="19">
        <v>18</v>
      </c>
      <c r="CM7" s="19">
        <v>19</v>
      </c>
      <c r="CN7" s="19">
        <v>20</v>
      </c>
      <c r="CO7" s="19">
        <v>21</v>
      </c>
      <c r="CP7" s="19">
        <v>23</v>
      </c>
      <c r="CQ7" s="19">
        <v>24</v>
      </c>
      <c r="CR7" s="19">
        <v>25</v>
      </c>
      <c r="CS7" s="19">
        <v>26</v>
      </c>
      <c r="CT7" s="19">
        <v>27</v>
      </c>
      <c r="CU7" s="19">
        <v>28</v>
      </c>
      <c r="CV7" s="16" t="s">
        <v>5</v>
      </c>
      <c r="CW7" s="16" t="s">
        <v>8</v>
      </c>
      <c r="CX7" s="16" t="s">
        <v>25</v>
      </c>
      <c r="CY7" s="16" t="s">
        <v>26</v>
      </c>
      <c r="CZ7" s="16" t="s">
        <v>52</v>
      </c>
      <c r="DA7" s="16" t="s">
        <v>34</v>
      </c>
      <c r="DB7" s="16" t="s">
        <v>23</v>
      </c>
      <c r="DC7" s="16" t="s">
        <v>28</v>
      </c>
      <c r="DD7" s="16" t="s">
        <v>19</v>
      </c>
      <c r="DE7" s="16" t="s">
        <v>7</v>
      </c>
      <c r="DF7" s="16" t="s">
        <v>21</v>
      </c>
      <c r="DG7" s="16" t="s">
        <v>30</v>
      </c>
      <c r="DH7" s="16" t="s">
        <v>32</v>
      </c>
      <c r="DI7" s="16" t="s">
        <v>10</v>
      </c>
      <c r="DJ7" s="16" t="s">
        <v>39</v>
      </c>
      <c r="DK7" s="16" t="s">
        <v>40</v>
      </c>
      <c r="DL7" s="16" t="s">
        <v>12</v>
      </c>
      <c r="DM7" s="16" t="s">
        <v>14</v>
      </c>
      <c r="DN7" s="16" t="s">
        <v>45</v>
      </c>
      <c r="DO7" s="16" t="s">
        <v>17</v>
      </c>
      <c r="DP7" s="16" t="s">
        <v>53</v>
      </c>
      <c r="DQ7" s="16" t="s">
        <v>43</v>
      </c>
      <c r="DR7" s="16" t="s">
        <v>16</v>
      </c>
    </row>
    <row r="8" spans="1:122" ht="18" customHeight="1" x14ac:dyDescent="0.2">
      <c r="A8" s="54" t="s">
        <v>9</v>
      </c>
      <c r="B8" s="55" t="s">
        <v>10</v>
      </c>
      <c r="D8" s="65" t="s">
        <v>105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94" t="s">
        <v>35</v>
      </c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95"/>
      <c r="AV8" s="95" t="s">
        <v>57</v>
      </c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95"/>
      <c r="BH8" s="40"/>
      <c r="BI8" s="40"/>
      <c r="BJ8" s="40"/>
      <c r="BK8" s="40"/>
      <c r="BL8" s="40"/>
      <c r="BM8" s="94" t="s">
        <v>35</v>
      </c>
      <c r="BN8" s="40"/>
      <c r="BO8" s="40"/>
      <c r="BP8" s="40"/>
      <c r="BQ8" s="40"/>
      <c r="BR8" s="93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95" t="s">
        <v>57</v>
      </c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>
        <f>COUNTIF(E8:CU8,"РУС")</f>
        <v>2</v>
      </c>
      <c r="CW8" s="41">
        <f t="shared" ref="CW8:CW58" si="0">COUNTIF(E8:CU8,"МАТ")</f>
        <v>2</v>
      </c>
      <c r="CX8" s="41">
        <f>COUNTIF(E8:CU8,"АЛГ")</f>
        <v>0</v>
      </c>
      <c r="CY8" s="41">
        <f>COUNTIF(E8:CU8,"ГЕМ")</f>
        <v>0</v>
      </c>
      <c r="CZ8" s="41">
        <f t="shared" ref="CZ8:CZ58" si="1">COUNTIF(E8:CU8,"ВИС")</f>
        <v>0</v>
      </c>
      <c r="DA8" s="41">
        <f>COUNTIF(E8:CU8,"БИО")</f>
        <v>0</v>
      </c>
      <c r="DB8" s="41">
        <f>COUNTIF(E8:CU8,"ГЕО")</f>
        <v>0</v>
      </c>
      <c r="DC8" s="41">
        <f>COUNTIF(E8:CU8,"ИНФ")</f>
        <v>0</v>
      </c>
      <c r="DD8" s="41">
        <f>COUNTIF(E8:CU8,"ИСТ")</f>
        <v>0</v>
      </c>
      <c r="DE8" s="41">
        <f t="shared" ref="DE8:DE58" si="2">COUNTIF(E8:CU8,"ЛИТ")</f>
        <v>0</v>
      </c>
      <c r="DF8" s="41">
        <f>COUNTIF(E8:CU8,"ОБЩ")</f>
        <v>0</v>
      </c>
      <c r="DG8" s="41">
        <f>COUNTIF(E8:CU8,"ФИЗ")</f>
        <v>0</v>
      </c>
      <c r="DH8" s="41">
        <f>COUNTIF(E8:CU8,"ХИМ")</f>
        <v>0</v>
      </c>
      <c r="DI8" s="41">
        <f>COUNTIF(E8:CU8,"АНГ")</f>
        <v>0</v>
      </c>
      <c r="DJ8" s="41">
        <f>COUNTIF(E8:CU8,"НЕМ")</f>
        <v>0</v>
      </c>
      <c r="DK8" s="41">
        <f>COUNTIF(E8:CU8,"ФРА")</f>
        <v>0</v>
      </c>
      <c r="DL8" s="41">
        <f t="shared" ref="DL8:DL58" si="3">COUNTIF(E8:CU8,"ОКР")</f>
        <v>0</v>
      </c>
      <c r="DM8" s="41">
        <f t="shared" ref="DM8:DM58" si="4">COUNTIF(E8:CU8,"ИЗО")</f>
        <v>0</v>
      </c>
      <c r="DN8" s="41">
        <f t="shared" ref="DN8:DN58" si="5">COUNTIF(E8:CU8,"КУБ")</f>
        <v>0</v>
      </c>
      <c r="DO8" s="41">
        <f t="shared" ref="DO8:DO58" si="6">COUNTIF(E8:CU8,"МУЗ")</f>
        <v>0</v>
      </c>
      <c r="DP8" s="41">
        <f t="shared" ref="DP8:DP58" si="7">COUNTIF(E8:CU8,"ОБЗ")</f>
        <v>0</v>
      </c>
      <c r="DQ8" s="41">
        <f>COUNTIF(E8:CU8,"ТЕХ")</f>
        <v>0</v>
      </c>
      <c r="DR8" s="41">
        <f t="shared" ref="DR8:DR58" si="8">COUNTIF(E8:CU8,"ФЗР")</f>
        <v>0</v>
      </c>
    </row>
    <row r="9" spans="1:122" ht="18" customHeight="1" x14ac:dyDescent="0.2">
      <c r="A9" s="56" t="s">
        <v>33</v>
      </c>
      <c r="B9" s="57" t="s">
        <v>34</v>
      </c>
      <c r="D9" s="65" t="s">
        <v>106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94" t="s">
        <v>35</v>
      </c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95"/>
      <c r="AV9" s="95" t="s">
        <v>57</v>
      </c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95"/>
      <c r="BH9" s="40"/>
      <c r="BI9" s="40"/>
      <c r="BJ9" s="40"/>
      <c r="BK9" s="40"/>
      <c r="BL9" s="40"/>
      <c r="BM9" s="40"/>
      <c r="BN9" s="94" t="s">
        <v>35</v>
      </c>
      <c r="BO9" s="40"/>
      <c r="BP9" s="40"/>
      <c r="BQ9" s="40"/>
      <c r="BR9" s="93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95" t="s">
        <v>57</v>
      </c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1">
        <f t="shared" ref="CV9:CV58" si="9">COUNTIF(E9:CU9,"РУС")</f>
        <v>2</v>
      </c>
      <c r="CW9" s="41">
        <f t="shared" si="0"/>
        <v>2</v>
      </c>
      <c r="CX9" s="41">
        <f t="shared" ref="CX9:CX58" si="10">COUNTIF(E9:CU9,"АЛГ")</f>
        <v>0</v>
      </c>
      <c r="CY9" s="41">
        <f t="shared" ref="CY9:CY58" si="11">COUNTIF(E9:CU9,"ГЕМ")</f>
        <v>0</v>
      </c>
      <c r="CZ9" s="41">
        <f t="shared" si="1"/>
        <v>0</v>
      </c>
      <c r="DA9" s="41">
        <f t="shared" ref="DA9:DA58" si="12">COUNTIF(E9:CU9,"БИО")</f>
        <v>0</v>
      </c>
      <c r="DB9" s="41">
        <f t="shared" ref="DB9:DB58" si="13">COUNTIF(E9:CU9,"ГЕО")</f>
        <v>0</v>
      </c>
      <c r="DC9" s="41">
        <f t="shared" ref="DC9:DC58" si="14">COUNTIF(E9:CU9,"ИНФ")</f>
        <v>0</v>
      </c>
      <c r="DD9" s="41">
        <f t="shared" ref="DD9:DD58" si="15">COUNTIF(E9:CU9,"ИСТ")</f>
        <v>0</v>
      </c>
      <c r="DE9" s="41">
        <f t="shared" si="2"/>
        <v>0</v>
      </c>
      <c r="DF9" s="41">
        <f t="shared" ref="DF9:DF58" si="16">COUNTIF(E9:CU9,"ОБЩ")</f>
        <v>0</v>
      </c>
      <c r="DG9" s="41">
        <f t="shared" ref="DG9:DG58" si="17">COUNTIF(E9:CU9,"ФИЗ")</f>
        <v>0</v>
      </c>
      <c r="DH9" s="41">
        <f t="shared" ref="DH9:DH58" si="18">COUNTIF(E9:CU9,"ХИМ")</f>
        <v>0</v>
      </c>
      <c r="DI9" s="41">
        <f t="shared" ref="DI9:DI58" si="19">COUNTIF(E9:CU9,"АНГ")</f>
        <v>0</v>
      </c>
      <c r="DJ9" s="41">
        <f t="shared" ref="DJ9:DJ58" si="20">COUNTIF(E9:CU9,"НЕМ")</f>
        <v>0</v>
      </c>
      <c r="DK9" s="41">
        <f t="shared" ref="DK9:DK58" si="21">COUNTIF(E9:CU9,"ФРА")</f>
        <v>0</v>
      </c>
      <c r="DL9" s="41">
        <f t="shared" si="3"/>
        <v>0</v>
      </c>
      <c r="DM9" s="41">
        <f t="shared" si="4"/>
        <v>0</v>
      </c>
      <c r="DN9" s="41">
        <f t="shared" si="5"/>
        <v>0</v>
      </c>
      <c r="DO9" s="41">
        <f t="shared" si="6"/>
        <v>0</v>
      </c>
      <c r="DP9" s="41">
        <f t="shared" si="7"/>
        <v>0</v>
      </c>
      <c r="DQ9" s="41">
        <f t="shared" ref="DQ9:DQ58" si="22">COUNTIF(E9:CU9,"ТЕХ")</f>
        <v>0</v>
      </c>
      <c r="DR9" s="41">
        <f t="shared" si="8"/>
        <v>0</v>
      </c>
    </row>
    <row r="10" spans="1:122" ht="30" customHeight="1" x14ac:dyDescent="0.2">
      <c r="A10" s="58" t="s">
        <v>51</v>
      </c>
      <c r="B10" s="59" t="s">
        <v>52</v>
      </c>
      <c r="D10" s="65" t="s">
        <v>107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94" t="s">
        <v>35</v>
      </c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95"/>
      <c r="AV10" s="95" t="s">
        <v>57</v>
      </c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95"/>
      <c r="BH10" s="40"/>
      <c r="BI10" s="40"/>
      <c r="BJ10" s="40"/>
      <c r="BK10" s="40"/>
      <c r="BL10" s="40"/>
      <c r="BM10" s="94" t="s">
        <v>35</v>
      </c>
      <c r="BN10" s="40"/>
      <c r="BO10" s="40"/>
      <c r="BP10" s="40"/>
      <c r="BQ10" s="40"/>
      <c r="BR10" s="93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95" t="s">
        <v>57</v>
      </c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1">
        <f t="shared" si="9"/>
        <v>2</v>
      </c>
      <c r="CW10" s="41">
        <f t="shared" si="0"/>
        <v>2</v>
      </c>
      <c r="CX10" s="41">
        <f t="shared" si="10"/>
        <v>0</v>
      </c>
      <c r="CY10" s="41">
        <f t="shared" si="11"/>
        <v>0</v>
      </c>
      <c r="CZ10" s="41">
        <f t="shared" si="1"/>
        <v>0</v>
      </c>
      <c r="DA10" s="41">
        <f t="shared" si="12"/>
        <v>0</v>
      </c>
      <c r="DB10" s="41">
        <f t="shared" si="13"/>
        <v>0</v>
      </c>
      <c r="DC10" s="41">
        <f t="shared" si="14"/>
        <v>0</v>
      </c>
      <c r="DD10" s="41">
        <f t="shared" si="15"/>
        <v>0</v>
      </c>
      <c r="DE10" s="41">
        <f t="shared" si="2"/>
        <v>0</v>
      </c>
      <c r="DF10" s="41">
        <f t="shared" si="16"/>
        <v>0</v>
      </c>
      <c r="DG10" s="41">
        <f t="shared" si="17"/>
        <v>0</v>
      </c>
      <c r="DH10" s="41">
        <f t="shared" si="18"/>
        <v>0</v>
      </c>
      <c r="DI10" s="41">
        <f t="shared" si="19"/>
        <v>0</v>
      </c>
      <c r="DJ10" s="41">
        <f t="shared" si="20"/>
        <v>0</v>
      </c>
      <c r="DK10" s="41">
        <f t="shared" si="21"/>
        <v>0</v>
      </c>
      <c r="DL10" s="41">
        <f t="shared" si="3"/>
        <v>0</v>
      </c>
      <c r="DM10" s="41">
        <f t="shared" si="4"/>
        <v>0</v>
      </c>
      <c r="DN10" s="41">
        <f t="shared" si="5"/>
        <v>0</v>
      </c>
      <c r="DO10" s="41">
        <f t="shared" si="6"/>
        <v>0</v>
      </c>
      <c r="DP10" s="41">
        <f t="shared" si="7"/>
        <v>0</v>
      </c>
      <c r="DQ10" s="41">
        <f t="shared" si="22"/>
        <v>0</v>
      </c>
      <c r="DR10" s="41">
        <f t="shared" si="8"/>
        <v>0</v>
      </c>
    </row>
    <row r="11" spans="1:122" ht="18" customHeight="1" x14ac:dyDescent="0.2">
      <c r="A11" s="56" t="s">
        <v>22</v>
      </c>
      <c r="B11" s="60" t="s">
        <v>23</v>
      </c>
      <c r="D11" s="65" t="s">
        <v>108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94" t="s">
        <v>35</v>
      </c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95"/>
      <c r="AV11" s="95" t="s">
        <v>57</v>
      </c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95"/>
      <c r="BH11" s="40"/>
      <c r="BI11" s="40"/>
      <c r="BJ11" s="40"/>
      <c r="BK11" s="40"/>
      <c r="BL11" s="40"/>
      <c r="BM11" s="40"/>
      <c r="BN11" s="94" t="s">
        <v>35</v>
      </c>
      <c r="BO11" s="40"/>
      <c r="BP11" s="40"/>
      <c r="BQ11" s="40"/>
      <c r="BR11" s="93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95" t="s">
        <v>57</v>
      </c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1">
        <f t="shared" si="9"/>
        <v>2</v>
      </c>
      <c r="CW11" s="41">
        <f t="shared" si="0"/>
        <v>2</v>
      </c>
      <c r="CX11" s="41">
        <f t="shared" si="10"/>
        <v>0</v>
      </c>
      <c r="CY11" s="41">
        <f t="shared" si="11"/>
        <v>0</v>
      </c>
      <c r="CZ11" s="41">
        <f t="shared" si="1"/>
        <v>0</v>
      </c>
      <c r="DA11" s="41">
        <f t="shared" si="12"/>
        <v>0</v>
      </c>
      <c r="DB11" s="41">
        <f t="shared" si="13"/>
        <v>0</v>
      </c>
      <c r="DC11" s="41">
        <f t="shared" si="14"/>
        <v>0</v>
      </c>
      <c r="DD11" s="41">
        <f t="shared" si="15"/>
        <v>0</v>
      </c>
      <c r="DE11" s="41">
        <f t="shared" si="2"/>
        <v>0</v>
      </c>
      <c r="DF11" s="41">
        <f t="shared" si="16"/>
        <v>0</v>
      </c>
      <c r="DG11" s="41">
        <f t="shared" si="17"/>
        <v>0</v>
      </c>
      <c r="DH11" s="41">
        <f t="shared" si="18"/>
        <v>0</v>
      </c>
      <c r="DI11" s="41">
        <f t="shared" si="19"/>
        <v>0</v>
      </c>
      <c r="DJ11" s="41">
        <f t="shared" si="20"/>
        <v>0</v>
      </c>
      <c r="DK11" s="41">
        <f t="shared" si="21"/>
        <v>0</v>
      </c>
      <c r="DL11" s="41">
        <f t="shared" si="3"/>
        <v>0</v>
      </c>
      <c r="DM11" s="41">
        <f t="shared" si="4"/>
        <v>0</v>
      </c>
      <c r="DN11" s="41">
        <f t="shared" si="5"/>
        <v>0</v>
      </c>
      <c r="DO11" s="41">
        <f t="shared" si="6"/>
        <v>0</v>
      </c>
      <c r="DP11" s="41">
        <f t="shared" si="7"/>
        <v>0</v>
      </c>
      <c r="DQ11" s="41">
        <f t="shared" si="22"/>
        <v>0</v>
      </c>
      <c r="DR11" s="41">
        <f t="shared" si="8"/>
        <v>0</v>
      </c>
    </row>
    <row r="12" spans="1:122" ht="18" customHeight="1" x14ac:dyDescent="0.2">
      <c r="A12" s="56" t="s">
        <v>36</v>
      </c>
      <c r="B12" s="55" t="s">
        <v>26</v>
      </c>
      <c r="D12" s="65" t="s">
        <v>109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94" t="s">
        <v>35</v>
      </c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95"/>
      <c r="AV12" s="95" t="s">
        <v>57</v>
      </c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95"/>
      <c r="BH12" s="40"/>
      <c r="BI12" s="40"/>
      <c r="BJ12" s="40"/>
      <c r="BK12" s="40"/>
      <c r="BL12" s="40"/>
      <c r="BM12" s="94" t="s">
        <v>35</v>
      </c>
      <c r="BN12" s="40"/>
      <c r="BO12" s="40"/>
      <c r="BP12" s="40"/>
      <c r="BQ12" s="40"/>
      <c r="BR12" s="93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95" t="s">
        <v>57</v>
      </c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1">
        <f t="shared" si="9"/>
        <v>2</v>
      </c>
      <c r="CW12" s="41">
        <f t="shared" si="0"/>
        <v>2</v>
      </c>
      <c r="CX12" s="41">
        <f t="shared" si="10"/>
        <v>0</v>
      </c>
      <c r="CY12" s="41">
        <f t="shared" si="11"/>
        <v>0</v>
      </c>
      <c r="CZ12" s="41">
        <f t="shared" si="1"/>
        <v>0</v>
      </c>
      <c r="DA12" s="41">
        <f t="shared" si="12"/>
        <v>0</v>
      </c>
      <c r="DB12" s="41">
        <f t="shared" si="13"/>
        <v>0</v>
      </c>
      <c r="DC12" s="41">
        <f t="shared" si="14"/>
        <v>0</v>
      </c>
      <c r="DD12" s="41">
        <f t="shared" si="15"/>
        <v>0</v>
      </c>
      <c r="DE12" s="41">
        <f t="shared" si="2"/>
        <v>0</v>
      </c>
      <c r="DF12" s="41">
        <f t="shared" si="16"/>
        <v>0</v>
      </c>
      <c r="DG12" s="41">
        <f t="shared" si="17"/>
        <v>0</v>
      </c>
      <c r="DH12" s="41">
        <f t="shared" si="18"/>
        <v>0</v>
      </c>
      <c r="DI12" s="41">
        <f t="shared" si="19"/>
        <v>0</v>
      </c>
      <c r="DJ12" s="41">
        <f t="shared" si="20"/>
        <v>0</v>
      </c>
      <c r="DK12" s="41">
        <f t="shared" si="21"/>
        <v>0</v>
      </c>
      <c r="DL12" s="41">
        <f t="shared" si="3"/>
        <v>0</v>
      </c>
      <c r="DM12" s="41">
        <f t="shared" si="4"/>
        <v>0</v>
      </c>
      <c r="DN12" s="41">
        <f t="shared" si="5"/>
        <v>0</v>
      </c>
      <c r="DO12" s="41">
        <f t="shared" si="6"/>
        <v>0</v>
      </c>
      <c r="DP12" s="41">
        <f t="shared" si="7"/>
        <v>0</v>
      </c>
      <c r="DQ12" s="41">
        <f t="shared" si="22"/>
        <v>0</v>
      </c>
      <c r="DR12" s="41">
        <f t="shared" si="8"/>
        <v>0</v>
      </c>
    </row>
    <row r="13" spans="1:122" ht="18" customHeight="1" x14ac:dyDescent="0.2">
      <c r="A13" s="56" t="s">
        <v>14</v>
      </c>
      <c r="B13" s="55" t="s">
        <v>14</v>
      </c>
      <c r="D13" s="65" t="s">
        <v>110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94" t="s">
        <v>35</v>
      </c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95"/>
      <c r="AV13" s="95" t="s">
        <v>57</v>
      </c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95"/>
      <c r="BH13" s="40"/>
      <c r="BI13" s="40"/>
      <c r="BJ13" s="40"/>
      <c r="BK13" s="40"/>
      <c r="BL13" s="40"/>
      <c r="BM13" s="40"/>
      <c r="BN13" s="94" t="s">
        <v>35</v>
      </c>
      <c r="BO13" s="40"/>
      <c r="BP13" s="40"/>
      <c r="BQ13" s="40"/>
      <c r="BR13" s="93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95" t="s">
        <v>57</v>
      </c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1">
        <f t="shared" ref="CV13" si="23">COUNTIF(E13:CU13,"РУС")</f>
        <v>2</v>
      </c>
      <c r="CW13" s="41">
        <f t="shared" ref="CW13" si="24">COUNTIF(E13:CU13,"МАТ")</f>
        <v>2</v>
      </c>
      <c r="CX13" s="41">
        <f t="shared" ref="CX13" si="25">COUNTIF(E13:CU13,"АЛГ")</f>
        <v>0</v>
      </c>
      <c r="CY13" s="41">
        <f t="shared" ref="CY13" si="26">COUNTIF(E13:CU13,"ГЕМ")</f>
        <v>0</v>
      </c>
      <c r="CZ13" s="41">
        <f t="shared" ref="CZ13" si="27">COUNTIF(E13:CU13,"ВИС")</f>
        <v>0</v>
      </c>
      <c r="DA13" s="41">
        <f t="shared" ref="DA13" si="28">COUNTIF(E13:CU13,"БИО")</f>
        <v>0</v>
      </c>
      <c r="DB13" s="41">
        <f t="shared" ref="DB13" si="29">COUNTIF(E13:CU13,"ГЕО")</f>
        <v>0</v>
      </c>
      <c r="DC13" s="41">
        <f t="shared" ref="DC13" si="30">COUNTIF(E13:CU13,"ИНФ")</f>
        <v>0</v>
      </c>
      <c r="DD13" s="41">
        <f t="shared" ref="DD13" si="31">COUNTIF(E13:CU13,"ИСТ")</f>
        <v>0</v>
      </c>
      <c r="DE13" s="41">
        <f t="shared" ref="DE13" si="32">COUNTIF(E13:CU13,"ЛИТ")</f>
        <v>0</v>
      </c>
      <c r="DF13" s="41">
        <f t="shared" ref="DF13" si="33">COUNTIF(E13:CU13,"ОБЩ")</f>
        <v>0</v>
      </c>
      <c r="DG13" s="41">
        <f t="shared" ref="DG13" si="34">COUNTIF(E13:CU13,"ФИЗ")</f>
        <v>0</v>
      </c>
      <c r="DH13" s="41">
        <f t="shared" ref="DH13" si="35">COUNTIF(E13:CU13,"ХИМ")</f>
        <v>0</v>
      </c>
      <c r="DI13" s="41">
        <f t="shared" ref="DI13" si="36">COUNTIF(E13:CU13,"АНГ")</f>
        <v>0</v>
      </c>
      <c r="DJ13" s="41">
        <f t="shared" ref="DJ13" si="37">COUNTIF(E13:CU13,"НЕМ")</f>
        <v>0</v>
      </c>
      <c r="DK13" s="41">
        <f t="shared" ref="DK13" si="38">COUNTIF(E13:CU13,"ФРА")</f>
        <v>0</v>
      </c>
      <c r="DL13" s="41">
        <f t="shared" ref="DL13" si="39">COUNTIF(E13:CU13,"ОКР")</f>
        <v>0</v>
      </c>
      <c r="DM13" s="41">
        <f t="shared" ref="DM13" si="40">COUNTIF(E13:CU13,"ИЗО")</f>
        <v>0</v>
      </c>
      <c r="DN13" s="41">
        <f t="shared" ref="DN13" si="41">COUNTIF(E13:CU13,"КУБ")</f>
        <v>0</v>
      </c>
      <c r="DO13" s="41">
        <f t="shared" ref="DO13" si="42">COUNTIF(E13:CU13,"МУЗ")</f>
        <v>0</v>
      </c>
      <c r="DP13" s="41">
        <f t="shared" ref="DP13" si="43">COUNTIF(E13:CU13,"ОБЗ")</f>
        <v>0</v>
      </c>
      <c r="DQ13" s="41">
        <f t="shared" ref="DQ13" si="44">COUNTIF(E13:CU13,"ТЕХ")</f>
        <v>0</v>
      </c>
      <c r="DR13" s="41">
        <f t="shared" ref="DR13" si="45">COUNTIF(E13:CU13,"ФЗР")</f>
        <v>0</v>
      </c>
    </row>
    <row r="14" spans="1:122" ht="18" customHeight="1" x14ac:dyDescent="0.2">
      <c r="A14" s="56" t="s">
        <v>27</v>
      </c>
      <c r="B14" s="55" t="s">
        <v>28</v>
      </c>
      <c r="D14" s="65" t="s">
        <v>111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94" t="s">
        <v>35</v>
      </c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95"/>
      <c r="AV14" s="95" t="s">
        <v>57</v>
      </c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95"/>
      <c r="BH14" s="40"/>
      <c r="BI14" s="40"/>
      <c r="BJ14" s="40"/>
      <c r="BK14" s="40"/>
      <c r="BL14" s="40"/>
      <c r="BM14" s="94" t="s">
        <v>35</v>
      </c>
      <c r="BN14" s="40"/>
      <c r="BO14" s="40"/>
      <c r="BP14" s="40"/>
      <c r="BQ14" s="40"/>
      <c r="BR14" s="93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95" t="s">
        <v>57</v>
      </c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1">
        <f t="shared" si="9"/>
        <v>2</v>
      </c>
      <c r="CW14" s="41">
        <f t="shared" si="0"/>
        <v>2</v>
      </c>
      <c r="CX14" s="41">
        <f t="shared" si="10"/>
        <v>0</v>
      </c>
      <c r="CY14" s="41">
        <f t="shared" si="11"/>
        <v>0</v>
      </c>
      <c r="CZ14" s="41">
        <f t="shared" si="1"/>
        <v>0</v>
      </c>
      <c r="DA14" s="41">
        <f t="shared" si="12"/>
        <v>0</v>
      </c>
      <c r="DB14" s="41">
        <f t="shared" si="13"/>
        <v>0</v>
      </c>
      <c r="DC14" s="41">
        <f t="shared" si="14"/>
        <v>0</v>
      </c>
      <c r="DD14" s="41">
        <f t="shared" si="15"/>
        <v>0</v>
      </c>
      <c r="DE14" s="41">
        <f t="shared" si="2"/>
        <v>0</v>
      </c>
      <c r="DF14" s="41">
        <f t="shared" si="16"/>
        <v>0</v>
      </c>
      <c r="DG14" s="41">
        <f t="shared" si="17"/>
        <v>0</v>
      </c>
      <c r="DH14" s="41">
        <f t="shared" si="18"/>
        <v>0</v>
      </c>
      <c r="DI14" s="41">
        <f t="shared" si="19"/>
        <v>0</v>
      </c>
      <c r="DJ14" s="41">
        <f t="shared" si="20"/>
        <v>0</v>
      </c>
      <c r="DK14" s="41">
        <f t="shared" si="21"/>
        <v>0</v>
      </c>
      <c r="DL14" s="41">
        <f t="shared" si="3"/>
        <v>0</v>
      </c>
      <c r="DM14" s="41">
        <f t="shared" si="4"/>
        <v>0</v>
      </c>
      <c r="DN14" s="41">
        <f t="shared" si="5"/>
        <v>0</v>
      </c>
      <c r="DO14" s="41">
        <f t="shared" si="6"/>
        <v>0</v>
      </c>
      <c r="DP14" s="41">
        <f t="shared" si="7"/>
        <v>0</v>
      </c>
      <c r="DQ14" s="41">
        <f t="shared" si="22"/>
        <v>0</v>
      </c>
      <c r="DR14" s="41">
        <f t="shared" si="8"/>
        <v>0</v>
      </c>
    </row>
    <row r="15" spans="1:122" ht="18" customHeight="1" x14ac:dyDescent="0.2">
      <c r="A15" s="56" t="s">
        <v>18</v>
      </c>
      <c r="B15" s="55" t="s">
        <v>19</v>
      </c>
      <c r="D15" s="65" t="s">
        <v>112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94" t="s">
        <v>35</v>
      </c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95"/>
      <c r="AV15" s="95" t="s">
        <v>57</v>
      </c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95"/>
      <c r="BH15" s="40"/>
      <c r="BI15" s="40"/>
      <c r="BJ15" s="40"/>
      <c r="BK15" s="40"/>
      <c r="BL15" s="40"/>
      <c r="BM15" s="40"/>
      <c r="BN15" s="94" t="s">
        <v>35</v>
      </c>
      <c r="BO15" s="40"/>
      <c r="BP15" s="40"/>
      <c r="BQ15" s="40"/>
      <c r="BR15" s="93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95" t="s">
        <v>57</v>
      </c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1">
        <f t="shared" si="9"/>
        <v>2</v>
      </c>
      <c r="CW15" s="41">
        <f t="shared" si="0"/>
        <v>2</v>
      </c>
      <c r="CX15" s="41">
        <f t="shared" si="10"/>
        <v>0</v>
      </c>
      <c r="CY15" s="41">
        <f t="shared" si="11"/>
        <v>0</v>
      </c>
      <c r="CZ15" s="41">
        <f t="shared" si="1"/>
        <v>0</v>
      </c>
      <c r="DA15" s="41">
        <f t="shared" si="12"/>
        <v>0</v>
      </c>
      <c r="DB15" s="41">
        <f t="shared" si="13"/>
        <v>0</v>
      </c>
      <c r="DC15" s="41">
        <f t="shared" si="14"/>
        <v>0</v>
      </c>
      <c r="DD15" s="41">
        <f t="shared" si="15"/>
        <v>0</v>
      </c>
      <c r="DE15" s="41">
        <f t="shared" si="2"/>
        <v>0</v>
      </c>
      <c r="DF15" s="41">
        <f t="shared" si="16"/>
        <v>0</v>
      </c>
      <c r="DG15" s="41">
        <f t="shared" si="17"/>
        <v>0</v>
      </c>
      <c r="DH15" s="41">
        <f t="shared" si="18"/>
        <v>0</v>
      </c>
      <c r="DI15" s="41">
        <f t="shared" si="19"/>
        <v>0</v>
      </c>
      <c r="DJ15" s="41">
        <f t="shared" si="20"/>
        <v>0</v>
      </c>
      <c r="DK15" s="41">
        <f t="shared" si="21"/>
        <v>0</v>
      </c>
      <c r="DL15" s="41">
        <f t="shared" si="3"/>
        <v>0</v>
      </c>
      <c r="DM15" s="41">
        <f t="shared" si="4"/>
        <v>0</v>
      </c>
      <c r="DN15" s="41">
        <f t="shared" si="5"/>
        <v>0</v>
      </c>
      <c r="DO15" s="41">
        <f t="shared" si="6"/>
        <v>0</v>
      </c>
      <c r="DP15" s="41">
        <f t="shared" si="7"/>
        <v>0</v>
      </c>
      <c r="DQ15" s="41">
        <f t="shared" si="22"/>
        <v>0</v>
      </c>
      <c r="DR15" s="41">
        <f t="shared" si="8"/>
        <v>0</v>
      </c>
    </row>
    <row r="16" spans="1:122" ht="18" customHeight="1" x14ac:dyDescent="0.25">
      <c r="A16" s="56" t="s">
        <v>44</v>
      </c>
      <c r="B16" s="55" t="s">
        <v>45</v>
      </c>
      <c r="C16" s="1" t="s">
        <v>15</v>
      </c>
      <c r="D16" s="65" t="s">
        <v>113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94" t="s">
        <v>35</v>
      </c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95"/>
      <c r="AV16" s="95" t="s">
        <v>57</v>
      </c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95"/>
      <c r="BH16" s="40"/>
      <c r="BI16" s="40"/>
      <c r="BJ16" s="40"/>
      <c r="BK16" s="40"/>
      <c r="BL16" s="40"/>
      <c r="BM16" s="94" t="s">
        <v>35</v>
      </c>
      <c r="BN16" s="40"/>
      <c r="BO16" s="40"/>
      <c r="BP16" s="40"/>
      <c r="BQ16" s="40"/>
      <c r="BR16" s="93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95" t="s">
        <v>57</v>
      </c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1">
        <f t="shared" si="9"/>
        <v>2</v>
      </c>
      <c r="CW16" s="41">
        <f t="shared" si="0"/>
        <v>2</v>
      </c>
      <c r="CX16" s="41">
        <f t="shared" si="10"/>
        <v>0</v>
      </c>
      <c r="CY16" s="41">
        <f t="shared" si="11"/>
        <v>0</v>
      </c>
      <c r="CZ16" s="41">
        <f t="shared" si="1"/>
        <v>0</v>
      </c>
      <c r="DA16" s="41">
        <f t="shared" si="12"/>
        <v>0</v>
      </c>
      <c r="DB16" s="41">
        <f t="shared" si="13"/>
        <v>0</v>
      </c>
      <c r="DC16" s="41">
        <f t="shared" si="14"/>
        <v>0</v>
      </c>
      <c r="DD16" s="41">
        <f t="shared" si="15"/>
        <v>0</v>
      </c>
      <c r="DE16" s="41">
        <f t="shared" si="2"/>
        <v>0</v>
      </c>
      <c r="DF16" s="41">
        <f t="shared" si="16"/>
        <v>0</v>
      </c>
      <c r="DG16" s="41">
        <f t="shared" si="17"/>
        <v>0</v>
      </c>
      <c r="DH16" s="41">
        <f t="shared" si="18"/>
        <v>0</v>
      </c>
      <c r="DI16" s="41">
        <f t="shared" si="19"/>
        <v>0</v>
      </c>
      <c r="DJ16" s="41">
        <f t="shared" si="20"/>
        <v>0</v>
      </c>
      <c r="DK16" s="41">
        <f t="shared" si="21"/>
        <v>0</v>
      </c>
      <c r="DL16" s="41">
        <f t="shared" si="3"/>
        <v>0</v>
      </c>
      <c r="DM16" s="41">
        <f t="shared" si="4"/>
        <v>0</v>
      </c>
      <c r="DN16" s="41">
        <f t="shared" si="5"/>
        <v>0</v>
      </c>
      <c r="DO16" s="41">
        <f t="shared" si="6"/>
        <v>0</v>
      </c>
      <c r="DP16" s="41">
        <f t="shared" si="7"/>
        <v>0</v>
      </c>
      <c r="DQ16" s="41">
        <f t="shared" si="22"/>
        <v>0</v>
      </c>
      <c r="DR16" s="41">
        <f t="shared" si="8"/>
        <v>0</v>
      </c>
    </row>
    <row r="17" spans="1:122" ht="18" customHeight="1" x14ac:dyDescent="0.25">
      <c r="A17" s="56" t="s">
        <v>6</v>
      </c>
      <c r="B17" s="55" t="s">
        <v>7</v>
      </c>
      <c r="C17" s="1"/>
      <c r="D17" s="51" t="s">
        <v>114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96" t="s">
        <v>35</v>
      </c>
      <c r="X17" s="36"/>
      <c r="Y17" s="36"/>
      <c r="Z17" s="36"/>
      <c r="AA17" s="36"/>
      <c r="AB17" s="36"/>
      <c r="AC17" s="96" t="s">
        <v>57</v>
      </c>
      <c r="AD17" s="36"/>
      <c r="AE17" s="36"/>
      <c r="AF17" s="36"/>
      <c r="AG17" s="36"/>
      <c r="AH17" s="36"/>
      <c r="AI17" s="36"/>
      <c r="AJ17" s="36"/>
      <c r="AK17" s="96"/>
      <c r="AL17" s="36"/>
      <c r="AM17" s="36"/>
      <c r="AN17" s="36"/>
      <c r="AO17" s="96"/>
      <c r="AP17" s="36"/>
      <c r="AQ17" s="36"/>
      <c r="AR17" s="36"/>
      <c r="AS17" s="36"/>
      <c r="AT17" s="36"/>
      <c r="AU17" s="36"/>
      <c r="AV17" s="36"/>
      <c r="AW17" s="36"/>
      <c r="AX17" s="96" t="s">
        <v>58</v>
      </c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96"/>
      <c r="BJ17" s="36"/>
      <c r="BK17" s="36"/>
      <c r="BL17" s="36"/>
      <c r="BM17" s="36"/>
      <c r="BN17" s="36"/>
      <c r="BO17" s="36"/>
      <c r="BP17" s="96" t="s">
        <v>58</v>
      </c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96" t="s">
        <v>58</v>
      </c>
      <c r="CI17" s="36"/>
      <c r="CJ17" s="36"/>
      <c r="CK17" s="36"/>
      <c r="CL17" s="36"/>
      <c r="CM17" s="96" t="s">
        <v>57</v>
      </c>
      <c r="CN17" s="36"/>
      <c r="CO17" s="36"/>
      <c r="CP17" s="36"/>
      <c r="CQ17" s="96" t="s">
        <v>35</v>
      </c>
      <c r="CR17" s="36"/>
      <c r="CS17" s="36"/>
      <c r="CT17" s="36"/>
      <c r="CU17" s="36"/>
      <c r="CV17" s="35">
        <f t="shared" si="9"/>
        <v>2</v>
      </c>
      <c r="CW17" s="35">
        <f t="shared" si="0"/>
        <v>2</v>
      </c>
      <c r="CX17" s="35">
        <f t="shared" si="10"/>
        <v>0</v>
      </c>
      <c r="CY17" s="35">
        <f t="shared" si="11"/>
        <v>0</v>
      </c>
      <c r="CZ17" s="35">
        <f t="shared" si="1"/>
        <v>0</v>
      </c>
      <c r="DA17" s="35">
        <f t="shared" si="12"/>
        <v>0</v>
      </c>
      <c r="DB17" s="35">
        <f t="shared" si="13"/>
        <v>0</v>
      </c>
      <c r="DC17" s="35">
        <f t="shared" si="14"/>
        <v>0</v>
      </c>
      <c r="DD17" s="35">
        <f t="shared" si="15"/>
        <v>0</v>
      </c>
      <c r="DE17" s="35">
        <f t="shared" si="2"/>
        <v>0</v>
      </c>
      <c r="DF17" s="35">
        <f t="shared" si="16"/>
        <v>0</v>
      </c>
      <c r="DG17" s="35">
        <f t="shared" si="17"/>
        <v>0</v>
      </c>
      <c r="DH17" s="35">
        <f t="shared" si="18"/>
        <v>0</v>
      </c>
      <c r="DI17" s="35">
        <f t="shared" si="19"/>
        <v>3</v>
      </c>
      <c r="DJ17" s="35">
        <f t="shared" si="20"/>
        <v>0</v>
      </c>
      <c r="DK17" s="35">
        <f t="shared" si="21"/>
        <v>0</v>
      </c>
      <c r="DL17" s="35">
        <f t="shared" si="3"/>
        <v>0</v>
      </c>
      <c r="DM17" s="35">
        <f t="shared" si="4"/>
        <v>0</v>
      </c>
      <c r="DN17" s="35">
        <f t="shared" si="5"/>
        <v>0</v>
      </c>
      <c r="DO17" s="35">
        <f t="shared" si="6"/>
        <v>0</v>
      </c>
      <c r="DP17" s="35">
        <f t="shared" si="7"/>
        <v>0</v>
      </c>
      <c r="DQ17" s="35">
        <f t="shared" si="22"/>
        <v>0</v>
      </c>
      <c r="DR17" s="35">
        <f t="shared" si="8"/>
        <v>0</v>
      </c>
    </row>
    <row r="18" spans="1:122" ht="18" customHeight="1" x14ac:dyDescent="0.2">
      <c r="A18" s="56" t="s">
        <v>13</v>
      </c>
      <c r="B18" s="55" t="s">
        <v>8</v>
      </c>
      <c r="D18" s="51" t="s">
        <v>115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96" t="s">
        <v>35</v>
      </c>
      <c r="Y18" s="36"/>
      <c r="Z18" s="36"/>
      <c r="AA18" s="36"/>
      <c r="AB18" s="36"/>
      <c r="AC18" s="36"/>
      <c r="AD18" s="96" t="s">
        <v>57</v>
      </c>
      <c r="AE18" s="36"/>
      <c r="AF18" s="36"/>
      <c r="AG18" s="36"/>
      <c r="AH18" s="36"/>
      <c r="AI18" s="36"/>
      <c r="AJ18" s="36"/>
      <c r="AK18" s="96"/>
      <c r="AL18" s="36"/>
      <c r="AM18" s="36"/>
      <c r="AN18" s="36"/>
      <c r="AO18" s="96"/>
      <c r="AP18" s="36"/>
      <c r="AQ18" s="36"/>
      <c r="AR18" s="36"/>
      <c r="AS18" s="36"/>
      <c r="AT18" s="36"/>
      <c r="AU18" s="36"/>
      <c r="AV18" s="36"/>
      <c r="AW18" s="36"/>
      <c r="AX18" s="96" t="s">
        <v>58</v>
      </c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96"/>
      <c r="BJ18" s="36"/>
      <c r="BK18" s="36"/>
      <c r="BL18" s="36"/>
      <c r="BM18" s="36"/>
      <c r="BN18" s="36"/>
      <c r="BO18" s="36"/>
      <c r="BP18" s="96" t="s">
        <v>58</v>
      </c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96" t="s">
        <v>58</v>
      </c>
      <c r="CI18" s="36"/>
      <c r="CJ18" s="36"/>
      <c r="CK18" s="36"/>
      <c r="CL18" s="36"/>
      <c r="CM18" s="36"/>
      <c r="CN18" s="96" t="s">
        <v>57</v>
      </c>
      <c r="CO18" s="36"/>
      <c r="CP18" s="36"/>
      <c r="CQ18" s="36"/>
      <c r="CR18" s="96" t="s">
        <v>35</v>
      </c>
      <c r="CS18" s="36"/>
      <c r="CT18" s="36"/>
      <c r="CU18" s="36"/>
      <c r="CV18" s="35">
        <f t="shared" si="9"/>
        <v>2</v>
      </c>
      <c r="CW18" s="35">
        <f t="shared" si="0"/>
        <v>2</v>
      </c>
      <c r="CX18" s="35">
        <f t="shared" si="10"/>
        <v>0</v>
      </c>
      <c r="CY18" s="35">
        <f t="shared" si="11"/>
        <v>0</v>
      </c>
      <c r="CZ18" s="35">
        <f t="shared" si="1"/>
        <v>0</v>
      </c>
      <c r="DA18" s="35">
        <f t="shared" si="12"/>
        <v>0</v>
      </c>
      <c r="DB18" s="35">
        <f t="shared" si="13"/>
        <v>0</v>
      </c>
      <c r="DC18" s="35">
        <f t="shared" si="14"/>
        <v>0</v>
      </c>
      <c r="DD18" s="35">
        <f t="shared" si="15"/>
        <v>0</v>
      </c>
      <c r="DE18" s="35">
        <f t="shared" si="2"/>
        <v>0</v>
      </c>
      <c r="DF18" s="35">
        <f t="shared" si="16"/>
        <v>0</v>
      </c>
      <c r="DG18" s="35">
        <f t="shared" si="17"/>
        <v>0</v>
      </c>
      <c r="DH18" s="35">
        <f t="shared" si="18"/>
        <v>0</v>
      </c>
      <c r="DI18" s="35">
        <f t="shared" si="19"/>
        <v>3</v>
      </c>
      <c r="DJ18" s="35">
        <f t="shared" si="20"/>
        <v>0</v>
      </c>
      <c r="DK18" s="35">
        <f t="shared" si="21"/>
        <v>0</v>
      </c>
      <c r="DL18" s="35">
        <f t="shared" si="3"/>
        <v>0</v>
      </c>
      <c r="DM18" s="35">
        <f t="shared" si="4"/>
        <v>0</v>
      </c>
      <c r="DN18" s="35">
        <f t="shared" si="5"/>
        <v>0</v>
      </c>
      <c r="DO18" s="35">
        <f t="shared" si="6"/>
        <v>0</v>
      </c>
      <c r="DP18" s="35">
        <f t="shared" si="7"/>
        <v>0</v>
      </c>
      <c r="DQ18" s="35">
        <f t="shared" si="22"/>
        <v>0</v>
      </c>
      <c r="DR18" s="35">
        <f t="shared" si="8"/>
        <v>0</v>
      </c>
    </row>
    <row r="19" spans="1:122" ht="18" customHeight="1" x14ac:dyDescent="0.2">
      <c r="A19" s="56" t="s">
        <v>37</v>
      </c>
      <c r="B19" s="55" t="s">
        <v>17</v>
      </c>
      <c r="D19" s="51" t="s">
        <v>116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96" t="s">
        <v>35</v>
      </c>
      <c r="X19" s="36"/>
      <c r="Y19" s="36"/>
      <c r="Z19" s="36"/>
      <c r="AA19" s="36"/>
      <c r="AB19" s="36"/>
      <c r="AC19" s="96" t="s">
        <v>57</v>
      </c>
      <c r="AD19" s="36"/>
      <c r="AE19" s="36"/>
      <c r="AF19" s="36"/>
      <c r="AG19" s="36"/>
      <c r="AH19" s="36"/>
      <c r="AI19" s="36"/>
      <c r="AJ19" s="36"/>
      <c r="AK19" s="96"/>
      <c r="AL19" s="36"/>
      <c r="AM19" s="36"/>
      <c r="AN19" s="36"/>
      <c r="AO19" s="96"/>
      <c r="AP19" s="36"/>
      <c r="AQ19" s="36"/>
      <c r="AR19" s="36"/>
      <c r="AS19" s="36"/>
      <c r="AT19" s="36"/>
      <c r="AU19" s="36"/>
      <c r="AV19" s="36"/>
      <c r="AW19" s="36"/>
      <c r="AX19" s="96" t="s">
        <v>58</v>
      </c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96"/>
      <c r="BJ19" s="36"/>
      <c r="BK19" s="36"/>
      <c r="BL19" s="36"/>
      <c r="BM19" s="36"/>
      <c r="BN19" s="36"/>
      <c r="BO19" s="36"/>
      <c r="BP19" s="96" t="s">
        <v>58</v>
      </c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96" t="s">
        <v>58</v>
      </c>
      <c r="CI19" s="36"/>
      <c r="CJ19" s="36"/>
      <c r="CK19" s="36"/>
      <c r="CL19" s="36"/>
      <c r="CM19" s="96" t="s">
        <v>57</v>
      </c>
      <c r="CN19" s="36"/>
      <c r="CO19" s="36"/>
      <c r="CP19" s="36"/>
      <c r="CQ19" s="96" t="s">
        <v>35</v>
      </c>
      <c r="CR19" s="36"/>
      <c r="CS19" s="36"/>
      <c r="CT19" s="36"/>
      <c r="CU19" s="36"/>
      <c r="CV19" s="35">
        <f t="shared" ref="CV19:CV20" si="46">COUNTIF(E19:CU19,"РУС")</f>
        <v>2</v>
      </c>
      <c r="CW19" s="35">
        <f t="shared" ref="CW19:CW20" si="47">COUNTIF(E19:CU19,"МАТ")</f>
        <v>2</v>
      </c>
      <c r="CX19" s="35">
        <f t="shared" ref="CX19:CX20" si="48">COUNTIF(E19:CU19,"АЛГ")</f>
        <v>0</v>
      </c>
      <c r="CY19" s="35">
        <f t="shared" ref="CY19:CY20" si="49">COUNTIF(E19:CU19,"ГЕМ")</f>
        <v>0</v>
      </c>
      <c r="CZ19" s="35">
        <f t="shared" ref="CZ19:CZ20" si="50">COUNTIF(E19:CU19,"ВИС")</f>
        <v>0</v>
      </c>
      <c r="DA19" s="35">
        <f t="shared" ref="DA19:DA20" si="51">COUNTIF(E19:CU19,"БИО")</f>
        <v>0</v>
      </c>
      <c r="DB19" s="35">
        <f t="shared" ref="DB19:DB20" si="52">COUNTIF(E19:CU19,"ГЕО")</f>
        <v>0</v>
      </c>
      <c r="DC19" s="35">
        <f t="shared" ref="DC19:DC20" si="53">COUNTIF(E19:CU19,"ИНФ")</f>
        <v>0</v>
      </c>
      <c r="DD19" s="35">
        <f t="shared" ref="DD19:DD20" si="54">COUNTIF(E19:CU19,"ИСТ")</f>
        <v>0</v>
      </c>
      <c r="DE19" s="35">
        <f t="shared" ref="DE19:DE20" si="55">COUNTIF(E19:CU19,"ЛИТ")</f>
        <v>0</v>
      </c>
      <c r="DF19" s="35">
        <f t="shared" ref="DF19:DF20" si="56">COUNTIF(E19:CU19,"ОБЩ")</f>
        <v>0</v>
      </c>
      <c r="DG19" s="35">
        <f t="shared" ref="DG19:DG20" si="57">COUNTIF(E19:CU19,"ФИЗ")</f>
        <v>0</v>
      </c>
      <c r="DH19" s="35">
        <f t="shared" ref="DH19:DH20" si="58">COUNTIF(E19:CU19,"ХИМ")</f>
        <v>0</v>
      </c>
      <c r="DI19" s="35">
        <f t="shared" ref="DI19:DI20" si="59">COUNTIF(E19:CU19,"АНГ")</f>
        <v>3</v>
      </c>
      <c r="DJ19" s="35">
        <f t="shared" ref="DJ19:DJ20" si="60">COUNTIF(E19:CU19,"НЕМ")</f>
        <v>0</v>
      </c>
      <c r="DK19" s="35">
        <f t="shared" ref="DK19:DK20" si="61">COUNTIF(E19:CU19,"ФРА")</f>
        <v>0</v>
      </c>
      <c r="DL19" s="35">
        <f t="shared" ref="DL19:DL20" si="62">COUNTIF(E19:CU19,"ОКР")</f>
        <v>0</v>
      </c>
      <c r="DM19" s="35">
        <f t="shared" ref="DM19:DM20" si="63">COUNTIF(E19:CU19,"ИЗО")</f>
        <v>0</v>
      </c>
      <c r="DN19" s="35">
        <f t="shared" ref="DN19:DN20" si="64">COUNTIF(E19:CU19,"КУБ")</f>
        <v>0</v>
      </c>
      <c r="DO19" s="35">
        <f t="shared" ref="DO19:DO20" si="65">COUNTIF(E19:CU19,"МУЗ")</f>
        <v>0</v>
      </c>
      <c r="DP19" s="35">
        <f t="shared" ref="DP19:DP20" si="66">COUNTIF(E19:CU19,"ОБЗ")</f>
        <v>0</v>
      </c>
      <c r="DQ19" s="35">
        <f t="shared" ref="DQ19:DQ20" si="67">COUNTIF(E19:CU19,"ТЕХ")</f>
        <v>0</v>
      </c>
      <c r="DR19" s="35">
        <f t="shared" ref="DR19:DR20" si="68">COUNTIF(E19:CU19,"ФЗР")</f>
        <v>0</v>
      </c>
    </row>
    <row r="20" spans="1:122" ht="18" customHeight="1" x14ac:dyDescent="0.2">
      <c r="A20" s="56" t="s">
        <v>38</v>
      </c>
      <c r="B20" s="55" t="s">
        <v>39</v>
      </c>
      <c r="D20" s="51" t="s">
        <v>117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96" t="s">
        <v>35</v>
      </c>
      <c r="Y20" s="36"/>
      <c r="Z20" s="36"/>
      <c r="AA20" s="36"/>
      <c r="AB20" s="36"/>
      <c r="AC20" s="36"/>
      <c r="AD20" s="96" t="s">
        <v>57</v>
      </c>
      <c r="AE20" s="36"/>
      <c r="AF20" s="36"/>
      <c r="AG20" s="36"/>
      <c r="AH20" s="36"/>
      <c r="AI20" s="36"/>
      <c r="AJ20" s="36"/>
      <c r="AK20" s="96"/>
      <c r="AL20" s="36"/>
      <c r="AM20" s="36"/>
      <c r="AN20" s="36"/>
      <c r="AO20" s="96"/>
      <c r="AP20" s="36"/>
      <c r="AQ20" s="36"/>
      <c r="AR20" s="36"/>
      <c r="AS20" s="36"/>
      <c r="AT20" s="36"/>
      <c r="AU20" s="36"/>
      <c r="AV20" s="36"/>
      <c r="AW20" s="36"/>
      <c r="AX20" s="96" t="s">
        <v>58</v>
      </c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96"/>
      <c r="BJ20" s="36"/>
      <c r="BK20" s="36"/>
      <c r="BL20" s="36"/>
      <c r="BM20" s="36"/>
      <c r="BN20" s="36"/>
      <c r="BO20" s="36"/>
      <c r="BP20" s="96" t="s">
        <v>58</v>
      </c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96" t="s">
        <v>58</v>
      </c>
      <c r="CI20" s="36"/>
      <c r="CJ20" s="36"/>
      <c r="CK20" s="36"/>
      <c r="CL20" s="36"/>
      <c r="CM20" s="36"/>
      <c r="CN20" s="96" t="s">
        <v>57</v>
      </c>
      <c r="CO20" s="36"/>
      <c r="CP20" s="36"/>
      <c r="CQ20" s="36"/>
      <c r="CR20" s="96" t="s">
        <v>35</v>
      </c>
      <c r="CS20" s="36"/>
      <c r="CT20" s="36"/>
      <c r="CU20" s="36"/>
      <c r="CV20" s="35">
        <f t="shared" si="46"/>
        <v>2</v>
      </c>
      <c r="CW20" s="35">
        <f t="shared" si="47"/>
        <v>2</v>
      </c>
      <c r="CX20" s="35">
        <f t="shared" si="48"/>
        <v>0</v>
      </c>
      <c r="CY20" s="35">
        <f t="shared" si="49"/>
        <v>0</v>
      </c>
      <c r="CZ20" s="35">
        <f t="shared" si="50"/>
        <v>0</v>
      </c>
      <c r="DA20" s="35">
        <f t="shared" si="51"/>
        <v>0</v>
      </c>
      <c r="DB20" s="35">
        <f t="shared" si="52"/>
        <v>0</v>
      </c>
      <c r="DC20" s="35">
        <f t="shared" si="53"/>
        <v>0</v>
      </c>
      <c r="DD20" s="35">
        <f t="shared" si="54"/>
        <v>0</v>
      </c>
      <c r="DE20" s="35">
        <f t="shared" si="55"/>
        <v>0</v>
      </c>
      <c r="DF20" s="35">
        <f t="shared" si="56"/>
        <v>0</v>
      </c>
      <c r="DG20" s="35">
        <f t="shared" si="57"/>
        <v>0</v>
      </c>
      <c r="DH20" s="35">
        <f t="shared" si="58"/>
        <v>0</v>
      </c>
      <c r="DI20" s="35">
        <f t="shared" si="59"/>
        <v>3</v>
      </c>
      <c r="DJ20" s="35">
        <f t="shared" si="60"/>
        <v>0</v>
      </c>
      <c r="DK20" s="35">
        <f t="shared" si="61"/>
        <v>0</v>
      </c>
      <c r="DL20" s="35">
        <f t="shared" si="62"/>
        <v>0</v>
      </c>
      <c r="DM20" s="35">
        <f t="shared" si="63"/>
        <v>0</v>
      </c>
      <c r="DN20" s="35">
        <f t="shared" si="64"/>
        <v>0</v>
      </c>
      <c r="DO20" s="35">
        <f t="shared" si="65"/>
        <v>0</v>
      </c>
      <c r="DP20" s="35">
        <f t="shared" si="66"/>
        <v>0</v>
      </c>
      <c r="DQ20" s="35">
        <f t="shared" si="67"/>
        <v>0</v>
      </c>
      <c r="DR20" s="35">
        <f t="shared" si="68"/>
        <v>0</v>
      </c>
    </row>
    <row r="21" spans="1:122" ht="18" customHeight="1" x14ac:dyDescent="0.2">
      <c r="A21" s="56" t="s">
        <v>50</v>
      </c>
      <c r="B21" s="55" t="s">
        <v>53</v>
      </c>
      <c r="D21" s="51" t="s">
        <v>118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96" t="s">
        <v>35</v>
      </c>
      <c r="X21" s="36"/>
      <c r="Y21" s="36"/>
      <c r="Z21" s="36"/>
      <c r="AA21" s="36"/>
      <c r="AB21" s="36"/>
      <c r="AC21" s="96" t="s">
        <v>57</v>
      </c>
      <c r="AD21" s="36"/>
      <c r="AE21" s="36"/>
      <c r="AF21" s="36"/>
      <c r="AG21" s="36"/>
      <c r="AH21" s="36"/>
      <c r="AI21" s="36"/>
      <c r="AJ21" s="36"/>
      <c r="AK21" s="96"/>
      <c r="AL21" s="36"/>
      <c r="AM21" s="36"/>
      <c r="AN21" s="36"/>
      <c r="AO21" s="96"/>
      <c r="AP21" s="36"/>
      <c r="AQ21" s="36"/>
      <c r="AR21" s="36"/>
      <c r="AS21" s="36"/>
      <c r="AT21" s="36"/>
      <c r="AU21" s="36"/>
      <c r="AV21" s="36"/>
      <c r="AW21" s="36"/>
      <c r="AX21" s="96" t="s">
        <v>58</v>
      </c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96"/>
      <c r="BJ21" s="36"/>
      <c r="BK21" s="36"/>
      <c r="BL21" s="36"/>
      <c r="BM21" s="36"/>
      <c r="BN21" s="36"/>
      <c r="BO21" s="36"/>
      <c r="BP21" s="96" t="s">
        <v>58</v>
      </c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96" t="s">
        <v>58</v>
      </c>
      <c r="CI21" s="36"/>
      <c r="CJ21" s="36"/>
      <c r="CK21" s="36"/>
      <c r="CL21" s="36"/>
      <c r="CM21" s="96" t="s">
        <v>57</v>
      </c>
      <c r="CN21" s="36"/>
      <c r="CO21" s="36"/>
      <c r="CP21" s="36"/>
      <c r="CQ21" s="96" t="s">
        <v>35</v>
      </c>
      <c r="CR21" s="36"/>
      <c r="CS21" s="36"/>
      <c r="CT21" s="36"/>
      <c r="CU21" s="36"/>
      <c r="CV21" s="35">
        <f t="shared" si="9"/>
        <v>2</v>
      </c>
      <c r="CW21" s="35">
        <f t="shared" si="0"/>
        <v>2</v>
      </c>
      <c r="CX21" s="35">
        <f t="shared" si="10"/>
        <v>0</v>
      </c>
      <c r="CY21" s="35">
        <f t="shared" si="11"/>
        <v>0</v>
      </c>
      <c r="CZ21" s="35">
        <f t="shared" si="1"/>
        <v>0</v>
      </c>
      <c r="DA21" s="35">
        <f t="shared" si="12"/>
        <v>0</v>
      </c>
      <c r="DB21" s="35">
        <f t="shared" si="13"/>
        <v>0</v>
      </c>
      <c r="DC21" s="35">
        <f t="shared" si="14"/>
        <v>0</v>
      </c>
      <c r="DD21" s="35">
        <f t="shared" si="15"/>
        <v>0</v>
      </c>
      <c r="DE21" s="35">
        <f t="shared" si="2"/>
        <v>0</v>
      </c>
      <c r="DF21" s="35">
        <f t="shared" si="16"/>
        <v>0</v>
      </c>
      <c r="DG21" s="35">
        <f t="shared" si="17"/>
        <v>0</v>
      </c>
      <c r="DH21" s="35">
        <f t="shared" si="18"/>
        <v>0</v>
      </c>
      <c r="DI21" s="35">
        <f t="shared" si="19"/>
        <v>3</v>
      </c>
      <c r="DJ21" s="35">
        <f t="shared" si="20"/>
        <v>0</v>
      </c>
      <c r="DK21" s="35">
        <f t="shared" si="21"/>
        <v>0</v>
      </c>
      <c r="DL21" s="35">
        <f t="shared" si="3"/>
        <v>0</v>
      </c>
      <c r="DM21" s="35">
        <f t="shared" si="4"/>
        <v>0</v>
      </c>
      <c r="DN21" s="35">
        <f t="shared" si="5"/>
        <v>0</v>
      </c>
      <c r="DO21" s="35">
        <f t="shared" si="6"/>
        <v>0</v>
      </c>
      <c r="DP21" s="35">
        <f t="shared" si="7"/>
        <v>0</v>
      </c>
      <c r="DQ21" s="35">
        <f t="shared" si="22"/>
        <v>0</v>
      </c>
      <c r="DR21" s="35">
        <f t="shared" si="8"/>
        <v>0</v>
      </c>
    </row>
    <row r="22" spans="1:122" ht="18" customHeight="1" x14ac:dyDescent="0.25">
      <c r="A22" s="56" t="s">
        <v>20</v>
      </c>
      <c r="B22" s="55" t="s">
        <v>21</v>
      </c>
      <c r="C22" s="1"/>
      <c r="D22" s="51" t="s">
        <v>119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96" t="s">
        <v>35</v>
      </c>
      <c r="Y22" s="36"/>
      <c r="Z22" s="36"/>
      <c r="AA22" s="36"/>
      <c r="AB22" s="36"/>
      <c r="AC22" s="36"/>
      <c r="AD22" s="96" t="s">
        <v>57</v>
      </c>
      <c r="AE22" s="36"/>
      <c r="AF22" s="36"/>
      <c r="AG22" s="36"/>
      <c r="AH22" s="36"/>
      <c r="AI22" s="36"/>
      <c r="AJ22" s="36"/>
      <c r="AK22" s="96"/>
      <c r="AL22" s="36"/>
      <c r="AM22" s="36"/>
      <c r="AN22" s="36"/>
      <c r="AO22" s="96"/>
      <c r="AP22" s="36"/>
      <c r="AQ22" s="36"/>
      <c r="AR22" s="36"/>
      <c r="AS22" s="36"/>
      <c r="AT22" s="36"/>
      <c r="AU22" s="36"/>
      <c r="AV22" s="36"/>
      <c r="AW22" s="36"/>
      <c r="AX22" s="96" t="s">
        <v>58</v>
      </c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96"/>
      <c r="BJ22" s="36"/>
      <c r="BK22" s="36"/>
      <c r="BL22" s="36"/>
      <c r="BM22" s="36"/>
      <c r="BN22" s="36"/>
      <c r="BO22" s="36"/>
      <c r="BP22" s="96" t="s">
        <v>58</v>
      </c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96" t="s">
        <v>58</v>
      </c>
      <c r="CI22" s="36"/>
      <c r="CJ22" s="36"/>
      <c r="CK22" s="36"/>
      <c r="CL22" s="36"/>
      <c r="CM22" s="36"/>
      <c r="CN22" s="96" t="s">
        <v>57</v>
      </c>
      <c r="CO22" s="36"/>
      <c r="CP22" s="36"/>
      <c r="CQ22" s="36"/>
      <c r="CR22" s="96" t="s">
        <v>35</v>
      </c>
      <c r="CS22" s="36"/>
      <c r="CT22" s="36"/>
      <c r="CU22" s="36"/>
      <c r="CV22" s="35">
        <f t="shared" si="9"/>
        <v>2</v>
      </c>
      <c r="CW22" s="35">
        <f t="shared" si="0"/>
        <v>2</v>
      </c>
      <c r="CX22" s="35">
        <f t="shared" si="10"/>
        <v>0</v>
      </c>
      <c r="CY22" s="35">
        <f t="shared" si="11"/>
        <v>0</v>
      </c>
      <c r="CZ22" s="35">
        <f t="shared" si="1"/>
        <v>0</v>
      </c>
      <c r="DA22" s="35">
        <f t="shared" si="12"/>
        <v>0</v>
      </c>
      <c r="DB22" s="35">
        <f t="shared" si="13"/>
        <v>0</v>
      </c>
      <c r="DC22" s="35">
        <f t="shared" si="14"/>
        <v>0</v>
      </c>
      <c r="DD22" s="35">
        <f t="shared" si="15"/>
        <v>0</v>
      </c>
      <c r="DE22" s="35">
        <f t="shared" si="2"/>
        <v>0</v>
      </c>
      <c r="DF22" s="35">
        <f t="shared" si="16"/>
        <v>0</v>
      </c>
      <c r="DG22" s="35">
        <f t="shared" si="17"/>
        <v>0</v>
      </c>
      <c r="DH22" s="35">
        <f t="shared" si="18"/>
        <v>0</v>
      </c>
      <c r="DI22" s="35">
        <f t="shared" si="19"/>
        <v>3</v>
      </c>
      <c r="DJ22" s="35">
        <f t="shared" si="20"/>
        <v>0</v>
      </c>
      <c r="DK22" s="35">
        <f t="shared" si="21"/>
        <v>0</v>
      </c>
      <c r="DL22" s="35">
        <f t="shared" si="3"/>
        <v>0</v>
      </c>
      <c r="DM22" s="35">
        <f t="shared" si="4"/>
        <v>0</v>
      </c>
      <c r="DN22" s="35">
        <f t="shared" si="5"/>
        <v>0</v>
      </c>
      <c r="DO22" s="35">
        <f t="shared" si="6"/>
        <v>0</v>
      </c>
      <c r="DP22" s="35">
        <f t="shared" si="7"/>
        <v>0</v>
      </c>
      <c r="DQ22" s="35">
        <f t="shared" si="22"/>
        <v>0</v>
      </c>
      <c r="DR22" s="35">
        <f t="shared" si="8"/>
        <v>0</v>
      </c>
    </row>
    <row r="23" spans="1:122" ht="18" customHeight="1" x14ac:dyDescent="0.2">
      <c r="A23" s="56" t="s">
        <v>11</v>
      </c>
      <c r="B23" s="55" t="s">
        <v>12</v>
      </c>
      <c r="D23" s="51" t="s">
        <v>120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96" t="s">
        <v>35</v>
      </c>
      <c r="X23" s="36"/>
      <c r="Y23" s="36"/>
      <c r="Z23" s="36"/>
      <c r="AA23" s="36"/>
      <c r="AB23" s="36"/>
      <c r="AC23" s="96" t="s">
        <v>57</v>
      </c>
      <c r="AD23" s="36"/>
      <c r="AE23" s="36"/>
      <c r="AF23" s="36"/>
      <c r="AG23" s="36"/>
      <c r="AH23" s="36"/>
      <c r="AI23" s="36"/>
      <c r="AJ23" s="36"/>
      <c r="AK23" s="96"/>
      <c r="AL23" s="36"/>
      <c r="AM23" s="36"/>
      <c r="AN23" s="36"/>
      <c r="AO23" s="96"/>
      <c r="AP23" s="36"/>
      <c r="AQ23" s="36"/>
      <c r="AR23" s="36"/>
      <c r="AS23" s="36"/>
      <c r="AT23" s="36"/>
      <c r="AU23" s="36"/>
      <c r="AV23" s="36"/>
      <c r="AW23" s="36"/>
      <c r="AX23" s="96" t="s">
        <v>58</v>
      </c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96"/>
      <c r="BJ23" s="36"/>
      <c r="BK23" s="36"/>
      <c r="BL23" s="36"/>
      <c r="BM23" s="36"/>
      <c r="BN23" s="36"/>
      <c r="BO23" s="36"/>
      <c r="BP23" s="96" t="s">
        <v>58</v>
      </c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96" t="s">
        <v>58</v>
      </c>
      <c r="CI23" s="36"/>
      <c r="CJ23" s="36"/>
      <c r="CK23" s="36"/>
      <c r="CL23" s="36"/>
      <c r="CM23" s="96" t="s">
        <v>57</v>
      </c>
      <c r="CN23" s="36"/>
      <c r="CO23" s="36"/>
      <c r="CP23" s="36"/>
      <c r="CQ23" s="96" t="s">
        <v>35</v>
      </c>
      <c r="CR23" s="36"/>
      <c r="CS23" s="36"/>
      <c r="CT23" s="36"/>
      <c r="CU23" s="36"/>
      <c r="CV23" s="35">
        <f t="shared" si="9"/>
        <v>2</v>
      </c>
      <c r="CW23" s="35">
        <f t="shared" si="0"/>
        <v>2</v>
      </c>
      <c r="CX23" s="35">
        <f t="shared" si="10"/>
        <v>0</v>
      </c>
      <c r="CY23" s="35">
        <f t="shared" si="11"/>
        <v>0</v>
      </c>
      <c r="CZ23" s="35">
        <f t="shared" si="1"/>
        <v>0</v>
      </c>
      <c r="DA23" s="35">
        <f t="shared" si="12"/>
        <v>0</v>
      </c>
      <c r="DB23" s="35">
        <f t="shared" si="13"/>
        <v>0</v>
      </c>
      <c r="DC23" s="35">
        <f t="shared" si="14"/>
        <v>0</v>
      </c>
      <c r="DD23" s="35">
        <f t="shared" si="15"/>
        <v>0</v>
      </c>
      <c r="DE23" s="35">
        <f t="shared" si="2"/>
        <v>0</v>
      </c>
      <c r="DF23" s="35">
        <f t="shared" si="16"/>
        <v>0</v>
      </c>
      <c r="DG23" s="35">
        <f t="shared" si="17"/>
        <v>0</v>
      </c>
      <c r="DH23" s="35">
        <f t="shared" si="18"/>
        <v>0</v>
      </c>
      <c r="DI23" s="35">
        <f t="shared" si="19"/>
        <v>3</v>
      </c>
      <c r="DJ23" s="35">
        <f t="shared" si="20"/>
        <v>0</v>
      </c>
      <c r="DK23" s="35">
        <f t="shared" si="21"/>
        <v>0</v>
      </c>
      <c r="DL23" s="35">
        <f t="shared" si="3"/>
        <v>0</v>
      </c>
      <c r="DM23" s="35">
        <f t="shared" si="4"/>
        <v>0</v>
      </c>
      <c r="DN23" s="35">
        <f t="shared" si="5"/>
        <v>0</v>
      </c>
      <c r="DO23" s="35">
        <f t="shared" si="6"/>
        <v>0</v>
      </c>
      <c r="DP23" s="35">
        <f t="shared" si="7"/>
        <v>0</v>
      </c>
      <c r="DQ23" s="35">
        <f t="shared" si="22"/>
        <v>0</v>
      </c>
      <c r="DR23" s="35">
        <f t="shared" si="8"/>
        <v>0</v>
      </c>
    </row>
    <row r="24" spans="1:122" ht="18" customHeight="1" x14ac:dyDescent="0.2">
      <c r="A24" s="56" t="s">
        <v>4</v>
      </c>
      <c r="B24" s="55" t="s">
        <v>5</v>
      </c>
      <c r="D24" s="51" t="s">
        <v>121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96" t="s">
        <v>35</v>
      </c>
      <c r="Y24" s="36"/>
      <c r="Z24" s="36"/>
      <c r="AA24" s="36"/>
      <c r="AB24" s="36"/>
      <c r="AC24" s="36"/>
      <c r="AD24" s="96" t="s">
        <v>57</v>
      </c>
      <c r="AE24" s="36"/>
      <c r="AF24" s="36"/>
      <c r="AG24" s="36"/>
      <c r="AH24" s="36"/>
      <c r="AI24" s="36"/>
      <c r="AJ24" s="36"/>
      <c r="AK24" s="96"/>
      <c r="AL24" s="36"/>
      <c r="AM24" s="36"/>
      <c r="AN24" s="36"/>
      <c r="AO24" s="96"/>
      <c r="AP24" s="36"/>
      <c r="AQ24" s="36"/>
      <c r="AR24" s="36"/>
      <c r="AS24" s="36"/>
      <c r="AT24" s="36"/>
      <c r="AU24" s="36"/>
      <c r="AV24" s="36"/>
      <c r="AW24" s="36"/>
      <c r="AX24" s="96" t="s">
        <v>58</v>
      </c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96"/>
      <c r="BJ24" s="36"/>
      <c r="BK24" s="36"/>
      <c r="BL24" s="36"/>
      <c r="BM24" s="36"/>
      <c r="BN24" s="36"/>
      <c r="BO24" s="36"/>
      <c r="BP24" s="96" t="s">
        <v>58</v>
      </c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96" t="s">
        <v>58</v>
      </c>
      <c r="CI24" s="36"/>
      <c r="CJ24" s="36"/>
      <c r="CK24" s="36"/>
      <c r="CL24" s="36"/>
      <c r="CM24" s="36"/>
      <c r="CN24" s="96" t="s">
        <v>57</v>
      </c>
      <c r="CO24" s="36"/>
      <c r="CP24" s="36"/>
      <c r="CQ24" s="36"/>
      <c r="CR24" s="96" t="s">
        <v>35</v>
      </c>
      <c r="CS24" s="36"/>
      <c r="CT24" s="36"/>
      <c r="CU24" s="36"/>
      <c r="CV24" s="35">
        <f t="shared" si="9"/>
        <v>2</v>
      </c>
      <c r="CW24" s="35">
        <f t="shared" si="0"/>
        <v>2</v>
      </c>
      <c r="CX24" s="35">
        <f t="shared" si="10"/>
        <v>0</v>
      </c>
      <c r="CY24" s="35">
        <f t="shared" si="11"/>
        <v>0</v>
      </c>
      <c r="CZ24" s="35">
        <f t="shared" si="1"/>
        <v>0</v>
      </c>
      <c r="DA24" s="35">
        <f t="shared" si="12"/>
        <v>0</v>
      </c>
      <c r="DB24" s="35">
        <f t="shared" si="13"/>
        <v>0</v>
      </c>
      <c r="DC24" s="35">
        <f t="shared" si="14"/>
        <v>0</v>
      </c>
      <c r="DD24" s="35">
        <f t="shared" si="15"/>
        <v>0</v>
      </c>
      <c r="DE24" s="35">
        <f t="shared" si="2"/>
        <v>0</v>
      </c>
      <c r="DF24" s="35">
        <f t="shared" si="16"/>
        <v>0</v>
      </c>
      <c r="DG24" s="35">
        <f t="shared" si="17"/>
        <v>0</v>
      </c>
      <c r="DH24" s="35">
        <f t="shared" si="18"/>
        <v>0</v>
      </c>
      <c r="DI24" s="35">
        <f t="shared" si="19"/>
        <v>3</v>
      </c>
      <c r="DJ24" s="35">
        <f t="shared" si="20"/>
        <v>0</v>
      </c>
      <c r="DK24" s="35">
        <f t="shared" si="21"/>
        <v>0</v>
      </c>
      <c r="DL24" s="35">
        <f t="shared" si="3"/>
        <v>0</v>
      </c>
      <c r="DM24" s="35">
        <f t="shared" si="4"/>
        <v>0</v>
      </c>
      <c r="DN24" s="35">
        <f t="shared" si="5"/>
        <v>0</v>
      </c>
      <c r="DO24" s="35">
        <f t="shared" si="6"/>
        <v>0</v>
      </c>
      <c r="DP24" s="35">
        <f t="shared" si="7"/>
        <v>0</v>
      </c>
      <c r="DQ24" s="35">
        <f t="shared" si="22"/>
        <v>0</v>
      </c>
      <c r="DR24" s="35">
        <f t="shared" si="8"/>
        <v>0</v>
      </c>
    </row>
    <row r="25" spans="1:122" ht="18" customHeight="1" x14ac:dyDescent="0.2">
      <c r="A25" s="56" t="s">
        <v>42</v>
      </c>
      <c r="B25" s="55" t="s">
        <v>43</v>
      </c>
      <c r="D25" s="51" t="s">
        <v>122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96" t="s">
        <v>35</v>
      </c>
      <c r="X25" s="36"/>
      <c r="Y25" s="36"/>
      <c r="Z25" s="36"/>
      <c r="AA25" s="36"/>
      <c r="AB25" s="36"/>
      <c r="AC25" s="96" t="s">
        <v>57</v>
      </c>
      <c r="AD25" s="36"/>
      <c r="AE25" s="36"/>
      <c r="AF25" s="36"/>
      <c r="AG25" s="36"/>
      <c r="AH25" s="36"/>
      <c r="AI25" s="36"/>
      <c r="AJ25" s="36"/>
      <c r="AK25" s="96"/>
      <c r="AL25" s="36"/>
      <c r="AM25" s="36"/>
      <c r="AN25" s="36"/>
      <c r="AO25" s="96"/>
      <c r="AP25" s="36"/>
      <c r="AQ25" s="36"/>
      <c r="AR25" s="36"/>
      <c r="AS25" s="36"/>
      <c r="AT25" s="36"/>
      <c r="AU25" s="36"/>
      <c r="AV25" s="36"/>
      <c r="AW25" s="36"/>
      <c r="AX25" s="96" t="s">
        <v>58</v>
      </c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96"/>
      <c r="BJ25" s="36"/>
      <c r="BK25" s="36"/>
      <c r="BL25" s="36"/>
      <c r="BM25" s="36"/>
      <c r="BN25" s="36"/>
      <c r="BO25" s="36"/>
      <c r="BP25" s="96" t="s">
        <v>58</v>
      </c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96" t="s">
        <v>58</v>
      </c>
      <c r="CI25" s="36"/>
      <c r="CJ25" s="36"/>
      <c r="CK25" s="36"/>
      <c r="CL25" s="36"/>
      <c r="CM25" s="96" t="s">
        <v>57</v>
      </c>
      <c r="CN25" s="36"/>
      <c r="CO25" s="36"/>
      <c r="CP25" s="36"/>
      <c r="CQ25" s="96" t="s">
        <v>35</v>
      </c>
      <c r="CR25" s="36"/>
      <c r="CS25" s="36"/>
      <c r="CT25" s="36"/>
      <c r="CU25" s="36"/>
      <c r="CV25" s="35">
        <f t="shared" si="9"/>
        <v>2</v>
      </c>
      <c r="CW25" s="35">
        <f t="shared" ref="CW25:CW26" si="69">COUNTIF(E25:CU25,"МАТ")</f>
        <v>2</v>
      </c>
      <c r="CX25" s="35">
        <f t="shared" ref="CX25:CX26" si="70">COUNTIF(E25:CU25,"АЛГ")</f>
        <v>0</v>
      </c>
      <c r="CY25" s="35">
        <f t="shared" ref="CY25:CY26" si="71">COUNTIF(E25:CU25,"ГЕМ")</f>
        <v>0</v>
      </c>
      <c r="CZ25" s="35">
        <f t="shared" ref="CZ25:CZ26" si="72">COUNTIF(E25:CU25,"ВИС")</f>
        <v>0</v>
      </c>
      <c r="DA25" s="35">
        <f t="shared" ref="DA25:DA26" si="73">COUNTIF(E25:CU25,"БИО")</f>
        <v>0</v>
      </c>
      <c r="DB25" s="35">
        <f t="shared" ref="DB25:DB26" si="74">COUNTIF(E25:CU25,"ГЕО")</f>
        <v>0</v>
      </c>
      <c r="DC25" s="35">
        <f t="shared" ref="DC25:DC26" si="75">COUNTIF(E25:CU25,"ИНФ")</f>
        <v>0</v>
      </c>
      <c r="DD25" s="35">
        <f t="shared" ref="DD25:DD26" si="76">COUNTIF(E25:CU25,"ИСТ")</f>
        <v>0</v>
      </c>
      <c r="DE25" s="35">
        <f t="shared" ref="DE25:DE26" si="77">COUNTIF(E25:CU25,"ЛИТ")</f>
        <v>0</v>
      </c>
      <c r="DF25" s="35">
        <f t="shared" ref="DF25:DF26" si="78">COUNTIF(E25:CU25,"ОБЩ")</f>
        <v>0</v>
      </c>
      <c r="DG25" s="35">
        <f t="shared" ref="DG25:DG26" si="79">COUNTIF(E25:CU25,"ФИЗ")</f>
        <v>0</v>
      </c>
      <c r="DH25" s="35">
        <f t="shared" ref="DH25:DH26" si="80">COUNTIF(E25:CU25,"ХИМ")</f>
        <v>0</v>
      </c>
      <c r="DI25" s="35">
        <f t="shared" ref="DI25:DI26" si="81">COUNTIF(E25:CU25,"АНГ")</f>
        <v>3</v>
      </c>
      <c r="DJ25" s="35">
        <f t="shared" ref="DJ25:DJ26" si="82">COUNTIF(E25:CU25,"НЕМ")</f>
        <v>0</v>
      </c>
      <c r="DK25" s="35">
        <f t="shared" ref="DK25:DK26" si="83">COUNTIF(E25:CU25,"ФРА")</f>
        <v>0</v>
      </c>
      <c r="DL25" s="35">
        <f t="shared" ref="DL25:DL26" si="84">COUNTIF(E25:CU25,"ОКР")</f>
        <v>0</v>
      </c>
      <c r="DM25" s="35">
        <f t="shared" ref="DM25:DM26" si="85">COUNTIF(E25:CU25,"ИЗО")</f>
        <v>0</v>
      </c>
      <c r="DN25" s="35">
        <f t="shared" ref="DN25:DN26" si="86">COUNTIF(E25:CU25,"КУБ")</f>
        <v>0</v>
      </c>
      <c r="DO25" s="35">
        <f t="shared" ref="DO25:DO26" si="87">COUNTIF(E25:CU25,"МУЗ")</f>
        <v>0</v>
      </c>
      <c r="DP25" s="35">
        <f t="shared" ref="DP25:DP26" si="88">COUNTIF(E25:CU25,"ОБЗ")</f>
        <v>0</v>
      </c>
      <c r="DQ25" s="35">
        <f t="shared" ref="DQ25:DQ26" si="89">COUNTIF(E25:CU25,"ТЕХ")</f>
        <v>0</v>
      </c>
      <c r="DR25" s="35">
        <f t="shared" ref="DR25:DR26" si="90">COUNTIF(E25:CU25,"ФЗР")</f>
        <v>0</v>
      </c>
    </row>
    <row r="26" spans="1:122" ht="18" customHeight="1" x14ac:dyDescent="0.2">
      <c r="A26" s="61" t="s">
        <v>29</v>
      </c>
      <c r="B26" s="55" t="s">
        <v>30</v>
      </c>
      <c r="D26" s="51" t="s">
        <v>123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96" t="s">
        <v>35</v>
      </c>
      <c r="X26" s="36"/>
      <c r="Y26" s="36"/>
      <c r="Z26" s="36"/>
      <c r="AA26" s="36"/>
      <c r="AB26" s="36"/>
      <c r="AC26" s="96" t="s">
        <v>57</v>
      </c>
      <c r="AD26" s="36"/>
      <c r="AE26" s="36"/>
      <c r="AF26" s="36"/>
      <c r="AG26" s="36"/>
      <c r="AH26" s="36"/>
      <c r="AI26" s="36"/>
      <c r="AJ26" s="36"/>
      <c r="AK26" s="96"/>
      <c r="AL26" s="36"/>
      <c r="AM26" s="36"/>
      <c r="AN26" s="36"/>
      <c r="AO26" s="96"/>
      <c r="AP26" s="36"/>
      <c r="AQ26" s="36"/>
      <c r="AR26" s="36"/>
      <c r="AS26" s="36"/>
      <c r="AT26" s="36"/>
      <c r="AU26" s="36"/>
      <c r="AV26" s="36"/>
      <c r="AW26" s="36"/>
      <c r="AX26" s="96" t="s">
        <v>58</v>
      </c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96"/>
      <c r="BJ26" s="36"/>
      <c r="BK26" s="36"/>
      <c r="BL26" s="36"/>
      <c r="BM26" s="36"/>
      <c r="BN26" s="36"/>
      <c r="BO26" s="36"/>
      <c r="BP26" s="96" t="s">
        <v>58</v>
      </c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96" t="s">
        <v>58</v>
      </c>
      <c r="CI26" s="36"/>
      <c r="CJ26" s="36"/>
      <c r="CK26" s="36"/>
      <c r="CL26" s="36"/>
      <c r="CM26" s="96" t="s">
        <v>57</v>
      </c>
      <c r="CN26" s="36"/>
      <c r="CO26" s="36"/>
      <c r="CP26" s="36"/>
      <c r="CQ26" s="96" t="s">
        <v>35</v>
      </c>
      <c r="CR26" s="36"/>
      <c r="CS26" s="36"/>
      <c r="CT26" s="36"/>
      <c r="CU26" s="36"/>
      <c r="CV26" s="35">
        <f t="shared" si="9"/>
        <v>2</v>
      </c>
      <c r="CW26" s="35">
        <f t="shared" si="69"/>
        <v>2</v>
      </c>
      <c r="CX26" s="35">
        <f t="shared" si="70"/>
        <v>0</v>
      </c>
      <c r="CY26" s="35">
        <f t="shared" si="71"/>
        <v>0</v>
      </c>
      <c r="CZ26" s="35">
        <f t="shared" si="72"/>
        <v>0</v>
      </c>
      <c r="DA26" s="35">
        <f t="shared" si="73"/>
        <v>0</v>
      </c>
      <c r="DB26" s="35">
        <f t="shared" si="74"/>
        <v>0</v>
      </c>
      <c r="DC26" s="35">
        <f t="shared" si="75"/>
        <v>0</v>
      </c>
      <c r="DD26" s="35">
        <f t="shared" si="76"/>
        <v>0</v>
      </c>
      <c r="DE26" s="35">
        <f t="shared" si="77"/>
        <v>0</v>
      </c>
      <c r="DF26" s="35">
        <f t="shared" si="78"/>
        <v>0</v>
      </c>
      <c r="DG26" s="35">
        <f t="shared" si="79"/>
        <v>0</v>
      </c>
      <c r="DH26" s="35">
        <f t="shared" si="80"/>
        <v>0</v>
      </c>
      <c r="DI26" s="35">
        <f t="shared" si="81"/>
        <v>3</v>
      </c>
      <c r="DJ26" s="35">
        <f t="shared" si="82"/>
        <v>0</v>
      </c>
      <c r="DK26" s="35">
        <f t="shared" si="83"/>
        <v>0</v>
      </c>
      <c r="DL26" s="35">
        <f t="shared" si="84"/>
        <v>0</v>
      </c>
      <c r="DM26" s="35">
        <f t="shared" si="85"/>
        <v>0</v>
      </c>
      <c r="DN26" s="35">
        <f t="shared" si="86"/>
        <v>0</v>
      </c>
      <c r="DO26" s="35">
        <f t="shared" si="87"/>
        <v>0</v>
      </c>
      <c r="DP26" s="35">
        <f t="shared" si="88"/>
        <v>0</v>
      </c>
      <c r="DQ26" s="35">
        <f t="shared" si="89"/>
        <v>0</v>
      </c>
      <c r="DR26" s="35">
        <f t="shared" si="90"/>
        <v>0</v>
      </c>
    </row>
    <row r="27" spans="1:122" ht="18" customHeight="1" x14ac:dyDescent="0.2">
      <c r="A27" s="61" t="s">
        <v>56</v>
      </c>
      <c r="B27" s="55" t="s">
        <v>16</v>
      </c>
      <c r="D27" s="66" t="s">
        <v>124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 t="s">
        <v>35</v>
      </c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 t="s">
        <v>58</v>
      </c>
      <c r="AK27" s="67"/>
      <c r="AL27" s="67"/>
      <c r="AM27" s="67"/>
      <c r="AN27" s="67"/>
      <c r="AO27" s="67"/>
      <c r="AP27" s="67"/>
      <c r="AQ27" s="67"/>
      <c r="AR27" s="67" t="s">
        <v>57</v>
      </c>
      <c r="AS27" s="67"/>
      <c r="AT27" s="67"/>
      <c r="AU27" s="67"/>
      <c r="AV27" s="67"/>
      <c r="AW27" s="67"/>
      <c r="AX27" s="98"/>
      <c r="AY27" s="9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 t="s">
        <v>58</v>
      </c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 t="s">
        <v>35</v>
      </c>
      <c r="CI27" s="67"/>
      <c r="CJ27" s="67"/>
      <c r="CK27" s="67"/>
      <c r="CL27" s="67" t="s">
        <v>57</v>
      </c>
      <c r="CM27" s="67"/>
      <c r="CN27" s="67"/>
      <c r="CO27" s="67"/>
      <c r="CP27" s="67"/>
      <c r="CQ27" s="67" t="s">
        <v>58</v>
      </c>
      <c r="CR27" s="67"/>
      <c r="CS27" s="67"/>
      <c r="CT27" s="67"/>
      <c r="CU27" s="67"/>
      <c r="CV27" s="68">
        <f t="shared" si="9"/>
        <v>2</v>
      </c>
      <c r="CW27" s="68">
        <f t="shared" si="0"/>
        <v>2</v>
      </c>
      <c r="CX27" s="68">
        <f t="shared" si="10"/>
        <v>0</v>
      </c>
      <c r="CY27" s="68">
        <f t="shared" si="11"/>
        <v>0</v>
      </c>
      <c r="CZ27" s="68">
        <f t="shared" si="1"/>
        <v>0</v>
      </c>
      <c r="DA27" s="68">
        <f t="shared" si="12"/>
        <v>0</v>
      </c>
      <c r="DB27" s="68">
        <f t="shared" si="13"/>
        <v>0</v>
      </c>
      <c r="DC27" s="68">
        <f t="shared" si="14"/>
        <v>0</v>
      </c>
      <c r="DD27" s="68">
        <f t="shared" si="15"/>
        <v>0</v>
      </c>
      <c r="DE27" s="68">
        <f t="shared" si="2"/>
        <v>0</v>
      </c>
      <c r="DF27" s="68">
        <f t="shared" si="16"/>
        <v>0</v>
      </c>
      <c r="DG27" s="68">
        <f t="shared" si="17"/>
        <v>0</v>
      </c>
      <c r="DH27" s="68">
        <f t="shared" si="18"/>
        <v>0</v>
      </c>
      <c r="DI27" s="68">
        <f t="shared" si="19"/>
        <v>3</v>
      </c>
      <c r="DJ27" s="68">
        <f t="shared" si="20"/>
        <v>0</v>
      </c>
      <c r="DK27" s="68">
        <f t="shared" si="21"/>
        <v>0</v>
      </c>
      <c r="DL27" s="68">
        <f t="shared" si="3"/>
        <v>0</v>
      </c>
      <c r="DM27" s="68">
        <f t="shared" si="4"/>
        <v>0</v>
      </c>
      <c r="DN27" s="68">
        <f t="shared" si="5"/>
        <v>0</v>
      </c>
      <c r="DO27" s="68">
        <f t="shared" si="6"/>
        <v>0</v>
      </c>
      <c r="DP27" s="68">
        <f t="shared" si="7"/>
        <v>0</v>
      </c>
      <c r="DQ27" s="68">
        <f t="shared" si="22"/>
        <v>0</v>
      </c>
      <c r="DR27" s="68">
        <f t="shared" si="8"/>
        <v>0</v>
      </c>
    </row>
    <row r="28" spans="1:122" ht="18" customHeight="1" x14ac:dyDescent="0.2">
      <c r="A28" s="62" t="s">
        <v>41</v>
      </c>
      <c r="B28" s="57" t="s">
        <v>40</v>
      </c>
      <c r="D28" s="66" t="s">
        <v>125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9"/>
      <c r="T28" s="67"/>
      <c r="U28" s="67"/>
      <c r="V28" s="67"/>
      <c r="W28" s="67"/>
      <c r="X28" s="70"/>
      <c r="Y28" s="67" t="s">
        <v>35</v>
      </c>
      <c r="Z28" s="67"/>
      <c r="AA28" s="67"/>
      <c r="AB28" s="67"/>
      <c r="AC28" s="70"/>
      <c r="AD28" s="67"/>
      <c r="AE28" s="67"/>
      <c r="AF28" s="67"/>
      <c r="AG28" s="67"/>
      <c r="AH28" s="67"/>
      <c r="AI28" s="67"/>
      <c r="AJ28" s="67" t="s">
        <v>58</v>
      </c>
      <c r="AK28" s="67"/>
      <c r="AL28" s="67"/>
      <c r="AM28" s="67"/>
      <c r="AN28" s="67"/>
      <c r="AO28" s="67"/>
      <c r="AP28" s="67"/>
      <c r="AQ28" s="67"/>
      <c r="AR28" s="67" t="s">
        <v>57</v>
      </c>
      <c r="AS28" s="67"/>
      <c r="AT28" s="67"/>
      <c r="AU28" s="98"/>
      <c r="AV28" s="67"/>
      <c r="AW28" s="67"/>
      <c r="AX28" s="67"/>
      <c r="AY28" s="9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 t="s">
        <v>58</v>
      </c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 t="s">
        <v>35</v>
      </c>
      <c r="CI28" s="67"/>
      <c r="CJ28" s="67"/>
      <c r="CK28" s="67"/>
      <c r="CL28" s="67" t="s">
        <v>57</v>
      </c>
      <c r="CM28" s="67"/>
      <c r="CN28" s="67"/>
      <c r="CO28" s="67"/>
      <c r="CP28" s="67"/>
      <c r="CQ28" s="67" t="s">
        <v>58</v>
      </c>
      <c r="CR28" s="67"/>
      <c r="CS28" s="67"/>
      <c r="CT28" s="67"/>
      <c r="CU28" s="67"/>
      <c r="CV28" s="68">
        <f t="shared" si="9"/>
        <v>2</v>
      </c>
      <c r="CW28" s="68">
        <f t="shared" si="0"/>
        <v>2</v>
      </c>
      <c r="CX28" s="68">
        <f t="shared" si="10"/>
        <v>0</v>
      </c>
      <c r="CY28" s="68">
        <f t="shared" si="11"/>
        <v>0</v>
      </c>
      <c r="CZ28" s="68">
        <f t="shared" si="1"/>
        <v>0</v>
      </c>
      <c r="DA28" s="68">
        <f t="shared" si="12"/>
        <v>0</v>
      </c>
      <c r="DB28" s="68">
        <f t="shared" si="13"/>
        <v>0</v>
      </c>
      <c r="DC28" s="68">
        <f t="shared" si="14"/>
        <v>0</v>
      </c>
      <c r="DD28" s="68">
        <f t="shared" si="15"/>
        <v>0</v>
      </c>
      <c r="DE28" s="68">
        <f t="shared" si="2"/>
        <v>0</v>
      </c>
      <c r="DF28" s="68">
        <f t="shared" si="16"/>
        <v>0</v>
      </c>
      <c r="DG28" s="68">
        <f t="shared" si="17"/>
        <v>0</v>
      </c>
      <c r="DH28" s="68">
        <f t="shared" si="18"/>
        <v>0</v>
      </c>
      <c r="DI28" s="68">
        <f t="shared" si="19"/>
        <v>3</v>
      </c>
      <c r="DJ28" s="68">
        <f t="shared" si="20"/>
        <v>0</v>
      </c>
      <c r="DK28" s="68">
        <f t="shared" si="21"/>
        <v>0</v>
      </c>
      <c r="DL28" s="68">
        <f t="shared" si="3"/>
        <v>0</v>
      </c>
      <c r="DM28" s="68">
        <f t="shared" si="4"/>
        <v>0</v>
      </c>
      <c r="DN28" s="68">
        <f t="shared" si="5"/>
        <v>0</v>
      </c>
      <c r="DO28" s="68">
        <f t="shared" si="6"/>
        <v>0</v>
      </c>
      <c r="DP28" s="68">
        <f t="shared" si="7"/>
        <v>0</v>
      </c>
      <c r="DQ28" s="68">
        <f t="shared" si="22"/>
        <v>0</v>
      </c>
      <c r="DR28" s="68">
        <f t="shared" si="8"/>
        <v>0</v>
      </c>
    </row>
    <row r="29" spans="1:122" ht="18" customHeight="1" x14ac:dyDescent="0.2">
      <c r="A29" s="63" t="s">
        <v>31</v>
      </c>
      <c r="B29" s="64" t="s">
        <v>32</v>
      </c>
      <c r="D29" s="71" t="s">
        <v>162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9"/>
      <c r="T29" s="67"/>
      <c r="U29" s="67"/>
      <c r="V29" s="67"/>
      <c r="W29" s="67"/>
      <c r="X29" s="70"/>
      <c r="Y29" s="67" t="s">
        <v>35</v>
      </c>
      <c r="Z29" s="67"/>
      <c r="AA29" s="67"/>
      <c r="AB29" s="67"/>
      <c r="AC29" s="70"/>
      <c r="AD29" s="67"/>
      <c r="AE29" s="67"/>
      <c r="AF29" s="67"/>
      <c r="AG29" s="67"/>
      <c r="AH29" s="67"/>
      <c r="AI29" s="67"/>
      <c r="AJ29" s="67" t="s">
        <v>58</v>
      </c>
      <c r="AK29" s="67"/>
      <c r="AL29" s="67"/>
      <c r="AM29" s="67"/>
      <c r="AN29" s="67"/>
      <c r="AO29" s="67"/>
      <c r="AP29" s="67"/>
      <c r="AQ29" s="67"/>
      <c r="AR29" s="67" t="s">
        <v>57</v>
      </c>
      <c r="AS29" s="67"/>
      <c r="AT29" s="67"/>
      <c r="AU29" s="67"/>
      <c r="AV29" s="67"/>
      <c r="AW29" s="67"/>
      <c r="AX29" s="67"/>
      <c r="AY29" s="9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 t="s">
        <v>58</v>
      </c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 t="s">
        <v>35</v>
      </c>
      <c r="CI29" s="67"/>
      <c r="CJ29" s="67"/>
      <c r="CK29" s="67"/>
      <c r="CL29" s="67" t="s">
        <v>57</v>
      </c>
      <c r="CM29" s="67"/>
      <c r="CN29" s="67"/>
      <c r="CO29" s="67"/>
      <c r="CP29" s="67"/>
      <c r="CQ29" s="67" t="s">
        <v>58</v>
      </c>
      <c r="CR29" s="67"/>
      <c r="CS29" s="67"/>
      <c r="CT29" s="67"/>
      <c r="CU29" s="67"/>
      <c r="CV29" s="68">
        <f t="shared" si="9"/>
        <v>2</v>
      </c>
      <c r="CW29" s="68">
        <f t="shared" si="0"/>
        <v>2</v>
      </c>
      <c r="CX29" s="68">
        <f t="shared" si="10"/>
        <v>0</v>
      </c>
      <c r="CY29" s="68">
        <f t="shared" si="11"/>
        <v>0</v>
      </c>
      <c r="CZ29" s="68">
        <f t="shared" si="1"/>
        <v>0</v>
      </c>
      <c r="DA29" s="68">
        <f t="shared" si="12"/>
        <v>0</v>
      </c>
      <c r="DB29" s="68">
        <f t="shared" si="13"/>
        <v>0</v>
      </c>
      <c r="DC29" s="68">
        <f t="shared" si="14"/>
        <v>0</v>
      </c>
      <c r="DD29" s="68">
        <f t="shared" si="15"/>
        <v>0</v>
      </c>
      <c r="DE29" s="68">
        <f t="shared" si="2"/>
        <v>0</v>
      </c>
      <c r="DF29" s="68">
        <f t="shared" si="16"/>
        <v>0</v>
      </c>
      <c r="DG29" s="68">
        <f t="shared" si="17"/>
        <v>0</v>
      </c>
      <c r="DH29" s="68">
        <f t="shared" si="18"/>
        <v>0</v>
      </c>
      <c r="DI29" s="68">
        <f t="shared" si="19"/>
        <v>3</v>
      </c>
      <c r="DJ29" s="68">
        <f t="shared" si="20"/>
        <v>0</v>
      </c>
      <c r="DK29" s="68">
        <f t="shared" si="21"/>
        <v>0</v>
      </c>
      <c r="DL29" s="68">
        <f t="shared" si="3"/>
        <v>0</v>
      </c>
      <c r="DM29" s="68">
        <f t="shared" si="4"/>
        <v>0</v>
      </c>
      <c r="DN29" s="68">
        <f t="shared" si="5"/>
        <v>0</v>
      </c>
      <c r="DO29" s="68">
        <f t="shared" si="6"/>
        <v>0</v>
      </c>
      <c r="DP29" s="68">
        <f t="shared" si="7"/>
        <v>0</v>
      </c>
      <c r="DQ29" s="68">
        <f t="shared" si="22"/>
        <v>0</v>
      </c>
      <c r="DR29" s="68">
        <f t="shared" si="8"/>
        <v>0</v>
      </c>
    </row>
    <row r="30" spans="1:122" ht="18" customHeight="1" x14ac:dyDescent="0.2">
      <c r="D30" s="71" t="s">
        <v>126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9"/>
      <c r="T30" s="67"/>
      <c r="U30" s="67"/>
      <c r="V30" s="67"/>
      <c r="W30" s="67"/>
      <c r="X30" s="70"/>
      <c r="Y30" s="67" t="s">
        <v>35</v>
      </c>
      <c r="Z30" s="67"/>
      <c r="AA30" s="67"/>
      <c r="AB30" s="67"/>
      <c r="AC30" s="70"/>
      <c r="AD30" s="67"/>
      <c r="AE30" s="67"/>
      <c r="AF30" s="67"/>
      <c r="AG30" s="67"/>
      <c r="AH30" s="67"/>
      <c r="AI30" s="67"/>
      <c r="AJ30" s="67" t="s">
        <v>58</v>
      </c>
      <c r="AK30" s="67"/>
      <c r="AL30" s="67"/>
      <c r="AM30" s="67"/>
      <c r="AN30" s="67"/>
      <c r="AO30" s="67"/>
      <c r="AP30" s="67"/>
      <c r="AQ30" s="67"/>
      <c r="AR30" s="67" t="s">
        <v>57</v>
      </c>
      <c r="AS30" s="67"/>
      <c r="AT30" s="67"/>
      <c r="AU30" s="67"/>
      <c r="AV30" s="67"/>
      <c r="AW30" s="67"/>
      <c r="AX30" s="67"/>
      <c r="AY30" s="9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 t="s">
        <v>58</v>
      </c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 t="s">
        <v>35</v>
      </c>
      <c r="CI30" s="67"/>
      <c r="CJ30" s="67"/>
      <c r="CK30" s="67"/>
      <c r="CL30" s="67" t="s">
        <v>57</v>
      </c>
      <c r="CM30" s="67"/>
      <c r="CN30" s="67"/>
      <c r="CO30" s="67"/>
      <c r="CP30" s="67"/>
      <c r="CQ30" s="67" t="s">
        <v>58</v>
      </c>
      <c r="CR30" s="67"/>
      <c r="CS30" s="67"/>
      <c r="CT30" s="67"/>
      <c r="CU30" s="67"/>
      <c r="CV30" s="68">
        <f t="shared" si="9"/>
        <v>2</v>
      </c>
      <c r="CW30" s="68">
        <f t="shared" si="0"/>
        <v>2</v>
      </c>
      <c r="CX30" s="68">
        <f t="shared" si="10"/>
        <v>0</v>
      </c>
      <c r="CY30" s="68">
        <f t="shared" si="11"/>
        <v>0</v>
      </c>
      <c r="CZ30" s="68">
        <f t="shared" si="1"/>
        <v>0</v>
      </c>
      <c r="DA30" s="68">
        <f t="shared" si="12"/>
        <v>0</v>
      </c>
      <c r="DB30" s="68">
        <f t="shared" si="13"/>
        <v>0</v>
      </c>
      <c r="DC30" s="68">
        <f t="shared" si="14"/>
        <v>0</v>
      </c>
      <c r="DD30" s="68">
        <f t="shared" si="15"/>
        <v>0</v>
      </c>
      <c r="DE30" s="68">
        <f t="shared" si="2"/>
        <v>0</v>
      </c>
      <c r="DF30" s="68">
        <f t="shared" si="16"/>
        <v>0</v>
      </c>
      <c r="DG30" s="68">
        <f t="shared" si="17"/>
        <v>0</v>
      </c>
      <c r="DH30" s="68">
        <f t="shared" si="18"/>
        <v>0</v>
      </c>
      <c r="DI30" s="68">
        <f t="shared" si="19"/>
        <v>3</v>
      </c>
      <c r="DJ30" s="68">
        <f t="shared" si="20"/>
        <v>0</v>
      </c>
      <c r="DK30" s="68">
        <f t="shared" si="21"/>
        <v>0</v>
      </c>
      <c r="DL30" s="68">
        <f t="shared" si="3"/>
        <v>0</v>
      </c>
      <c r="DM30" s="68">
        <f t="shared" si="4"/>
        <v>0</v>
      </c>
      <c r="DN30" s="68">
        <f t="shared" si="5"/>
        <v>0</v>
      </c>
      <c r="DO30" s="68">
        <f t="shared" si="6"/>
        <v>0</v>
      </c>
      <c r="DP30" s="68">
        <f t="shared" si="7"/>
        <v>0</v>
      </c>
      <c r="DQ30" s="68">
        <f t="shared" si="22"/>
        <v>0</v>
      </c>
      <c r="DR30" s="68">
        <f t="shared" si="8"/>
        <v>0</v>
      </c>
    </row>
    <row r="31" spans="1:122" ht="18" customHeight="1" x14ac:dyDescent="0.2">
      <c r="A31" s="27"/>
      <c r="B31" s="28"/>
      <c r="D31" s="71" t="s">
        <v>127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9"/>
      <c r="T31" s="67"/>
      <c r="U31" s="67"/>
      <c r="V31" s="67"/>
      <c r="W31" s="67"/>
      <c r="X31" s="70"/>
      <c r="Y31" s="67" t="s">
        <v>35</v>
      </c>
      <c r="Z31" s="67"/>
      <c r="AA31" s="67"/>
      <c r="AB31" s="67"/>
      <c r="AC31" s="70"/>
      <c r="AD31" s="67"/>
      <c r="AE31" s="67"/>
      <c r="AF31" s="67"/>
      <c r="AG31" s="67"/>
      <c r="AH31" s="67"/>
      <c r="AI31" s="67"/>
      <c r="AJ31" s="67" t="s">
        <v>58</v>
      </c>
      <c r="AK31" s="67"/>
      <c r="AL31" s="67"/>
      <c r="AM31" s="67"/>
      <c r="AN31" s="67"/>
      <c r="AO31" s="67"/>
      <c r="AP31" s="67"/>
      <c r="AQ31" s="67"/>
      <c r="AR31" s="67" t="s">
        <v>57</v>
      </c>
      <c r="AS31" s="67"/>
      <c r="AT31" s="67"/>
      <c r="AU31" s="67"/>
      <c r="AV31" s="67"/>
      <c r="AW31" s="67"/>
      <c r="AX31" s="67"/>
      <c r="AY31" s="9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98"/>
      <c r="BM31" s="67"/>
      <c r="BN31" s="67"/>
      <c r="BO31" s="67"/>
      <c r="BP31" s="67"/>
      <c r="BQ31" s="67"/>
      <c r="BR31" s="67"/>
      <c r="BS31" s="67" t="s">
        <v>58</v>
      </c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 t="s">
        <v>35</v>
      </c>
      <c r="CI31" s="67"/>
      <c r="CJ31" s="67"/>
      <c r="CK31" s="67"/>
      <c r="CL31" s="67" t="s">
        <v>57</v>
      </c>
      <c r="CM31" s="67"/>
      <c r="CN31" s="67"/>
      <c r="CO31" s="67"/>
      <c r="CP31" s="67"/>
      <c r="CQ31" s="67" t="s">
        <v>58</v>
      </c>
      <c r="CR31" s="67"/>
      <c r="CS31" s="67"/>
      <c r="CT31" s="67"/>
      <c r="CU31" s="67"/>
      <c r="CV31" s="68">
        <f t="shared" ref="CV31:CV32" si="91">COUNTIF(E31:CU31,"РУС")</f>
        <v>2</v>
      </c>
      <c r="CW31" s="68">
        <f t="shared" ref="CW31:CW32" si="92">COUNTIF(E31:CU31,"МАТ")</f>
        <v>2</v>
      </c>
      <c r="CX31" s="68">
        <f t="shared" ref="CX31:CX32" si="93">COUNTIF(E31:CU31,"АЛГ")</f>
        <v>0</v>
      </c>
      <c r="CY31" s="68">
        <f t="shared" ref="CY31:CY32" si="94">COUNTIF(E31:CU31,"ГЕМ")</f>
        <v>0</v>
      </c>
      <c r="CZ31" s="68">
        <f t="shared" ref="CZ31:CZ32" si="95">COUNTIF(E31:CU31,"ВИС")</f>
        <v>0</v>
      </c>
      <c r="DA31" s="68">
        <f t="shared" ref="DA31:DA32" si="96">COUNTIF(E31:CU31,"БИО")</f>
        <v>0</v>
      </c>
      <c r="DB31" s="68">
        <f t="shared" ref="DB31:DB32" si="97">COUNTIF(E31:CU31,"ГЕО")</f>
        <v>0</v>
      </c>
      <c r="DC31" s="68">
        <f t="shared" ref="DC31:DC32" si="98">COUNTIF(E31:CU31,"ИНФ")</f>
        <v>0</v>
      </c>
      <c r="DD31" s="68">
        <f t="shared" ref="DD31:DD32" si="99">COUNTIF(E31:CU31,"ИСТ")</f>
        <v>0</v>
      </c>
      <c r="DE31" s="68">
        <f t="shared" ref="DE31:DE32" si="100">COUNTIF(E31:CU31,"ЛИТ")</f>
        <v>0</v>
      </c>
      <c r="DF31" s="68">
        <f t="shared" ref="DF31:DF32" si="101">COUNTIF(E31:CU31,"ОБЩ")</f>
        <v>0</v>
      </c>
      <c r="DG31" s="68">
        <f t="shared" ref="DG31:DG32" si="102">COUNTIF(E31:CU31,"ФИЗ")</f>
        <v>0</v>
      </c>
      <c r="DH31" s="68">
        <f t="shared" ref="DH31:DH32" si="103">COUNTIF(E31:CU31,"ХИМ")</f>
        <v>0</v>
      </c>
      <c r="DI31" s="68">
        <f t="shared" ref="DI31:DI32" si="104">COUNTIF(E31:CU31,"АНГ")</f>
        <v>3</v>
      </c>
      <c r="DJ31" s="68">
        <f t="shared" ref="DJ31:DJ32" si="105">COUNTIF(E31:CU31,"НЕМ")</f>
        <v>0</v>
      </c>
      <c r="DK31" s="68">
        <f t="shared" ref="DK31:DK32" si="106">COUNTIF(E31:CU31,"ФРА")</f>
        <v>0</v>
      </c>
      <c r="DL31" s="68">
        <f t="shared" ref="DL31:DL32" si="107">COUNTIF(E31:CU31,"ОКР")</f>
        <v>0</v>
      </c>
      <c r="DM31" s="68">
        <f t="shared" ref="DM31:DM32" si="108">COUNTIF(E31:CU31,"ИЗО")</f>
        <v>0</v>
      </c>
      <c r="DN31" s="68">
        <f t="shared" ref="DN31:DN32" si="109">COUNTIF(E31:CU31,"КУБ")</f>
        <v>0</v>
      </c>
      <c r="DO31" s="68">
        <f t="shared" ref="DO31:DO32" si="110">COUNTIF(E31:CU31,"МУЗ")</f>
        <v>0</v>
      </c>
      <c r="DP31" s="68">
        <f t="shared" ref="DP31:DP32" si="111">COUNTIF(E31:CU31,"ОБЗ")</f>
        <v>0</v>
      </c>
      <c r="DQ31" s="68">
        <f t="shared" ref="DQ31:DQ32" si="112">COUNTIF(E31:CU31,"ТЕХ")</f>
        <v>0</v>
      </c>
      <c r="DR31" s="68">
        <f t="shared" ref="DR31:DR32" si="113">COUNTIF(E31:CU31,"ФЗР")</f>
        <v>0</v>
      </c>
    </row>
    <row r="32" spans="1:122" ht="18" customHeight="1" x14ac:dyDescent="0.2">
      <c r="A32" s="29"/>
      <c r="B32" s="12"/>
      <c r="D32" s="66" t="s">
        <v>128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9"/>
      <c r="T32" s="67"/>
      <c r="U32" s="67"/>
      <c r="V32" s="67"/>
      <c r="W32" s="67"/>
      <c r="X32" s="70"/>
      <c r="Y32" s="67" t="s">
        <v>35</v>
      </c>
      <c r="Z32" s="67"/>
      <c r="AA32" s="67"/>
      <c r="AB32" s="67"/>
      <c r="AC32" s="70"/>
      <c r="AD32" s="67"/>
      <c r="AE32" s="67"/>
      <c r="AF32" s="67"/>
      <c r="AG32" s="67"/>
      <c r="AH32" s="67"/>
      <c r="AI32" s="67"/>
      <c r="AJ32" s="67" t="s">
        <v>58</v>
      </c>
      <c r="AK32" s="67"/>
      <c r="AL32" s="67"/>
      <c r="AM32" s="67"/>
      <c r="AN32" s="67"/>
      <c r="AO32" s="67"/>
      <c r="AP32" s="67"/>
      <c r="AQ32" s="67"/>
      <c r="AR32" s="67" t="s">
        <v>57</v>
      </c>
      <c r="AS32" s="67"/>
      <c r="AT32" s="67"/>
      <c r="AU32" s="67"/>
      <c r="AV32" s="67"/>
      <c r="AW32" s="67"/>
      <c r="AX32" s="67"/>
      <c r="AY32" s="9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 t="s">
        <v>58</v>
      </c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 t="s">
        <v>35</v>
      </c>
      <c r="CI32" s="67"/>
      <c r="CJ32" s="67"/>
      <c r="CK32" s="67"/>
      <c r="CL32" s="67" t="s">
        <v>57</v>
      </c>
      <c r="CM32" s="67"/>
      <c r="CN32" s="67"/>
      <c r="CO32" s="67"/>
      <c r="CP32" s="67"/>
      <c r="CQ32" s="67" t="s">
        <v>58</v>
      </c>
      <c r="CR32" s="67"/>
      <c r="CS32" s="67"/>
      <c r="CT32" s="67"/>
      <c r="CU32" s="67"/>
      <c r="CV32" s="68">
        <f t="shared" si="91"/>
        <v>2</v>
      </c>
      <c r="CW32" s="68">
        <f t="shared" si="92"/>
        <v>2</v>
      </c>
      <c r="CX32" s="68">
        <f t="shared" si="93"/>
        <v>0</v>
      </c>
      <c r="CY32" s="68">
        <f t="shared" si="94"/>
        <v>0</v>
      </c>
      <c r="CZ32" s="68">
        <f t="shared" si="95"/>
        <v>0</v>
      </c>
      <c r="DA32" s="68">
        <f t="shared" si="96"/>
        <v>0</v>
      </c>
      <c r="DB32" s="68">
        <f t="shared" si="97"/>
        <v>0</v>
      </c>
      <c r="DC32" s="68">
        <f t="shared" si="98"/>
        <v>0</v>
      </c>
      <c r="DD32" s="68">
        <f t="shared" si="99"/>
        <v>0</v>
      </c>
      <c r="DE32" s="68">
        <f t="shared" si="100"/>
        <v>0</v>
      </c>
      <c r="DF32" s="68">
        <f t="shared" si="101"/>
        <v>0</v>
      </c>
      <c r="DG32" s="68">
        <f t="shared" si="102"/>
        <v>0</v>
      </c>
      <c r="DH32" s="68">
        <f t="shared" si="103"/>
        <v>0</v>
      </c>
      <c r="DI32" s="68">
        <f t="shared" si="104"/>
        <v>3</v>
      </c>
      <c r="DJ32" s="68">
        <f t="shared" si="105"/>
        <v>0</v>
      </c>
      <c r="DK32" s="68">
        <f t="shared" si="106"/>
        <v>0</v>
      </c>
      <c r="DL32" s="68">
        <f t="shared" si="107"/>
        <v>0</v>
      </c>
      <c r="DM32" s="68">
        <f t="shared" si="108"/>
        <v>0</v>
      </c>
      <c r="DN32" s="68">
        <f t="shared" si="109"/>
        <v>0</v>
      </c>
      <c r="DO32" s="68">
        <f t="shared" si="110"/>
        <v>0</v>
      </c>
      <c r="DP32" s="68">
        <f t="shared" si="111"/>
        <v>0</v>
      </c>
      <c r="DQ32" s="68">
        <f t="shared" si="112"/>
        <v>0</v>
      </c>
      <c r="DR32" s="68">
        <f t="shared" si="113"/>
        <v>0</v>
      </c>
    </row>
    <row r="33" spans="1:122" ht="18" customHeight="1" x14ac:dyDescent="0.2">
      <c r="A33" s="30"/>
      <c r="B33" s="31"/>
      <c r="D33" s="66" t="s">
        <v>129</v>
      </c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9"/>
      <c r="T33" s="67"/>
      <c r="U33" s="67"/>
      <c r="V33" s="67"/>
      <c r="W33" s="67"/>
      <c r="X33" s="70"/>
      <c r="Y33" s="67" t="s">
        <v>35</v>
      </c>
      <c r="Z33" s="70"/>
      <c r="AA33" s="67"/>
      <c r="AB33" s="67"/>
      <c r="AC33" s="70"/>
      <c r="AD33" s="67"/>
      <c r="AE33" s="67"/>
      <c r="AF33" s="67"/>
      <c r="AG33" s="67"/>
      <c r="AH33" s="67"/>
      <c r="AI33" s="67"/>
      <c r="AJ33" s="67" t="s">
        <v>58</v>
      </c>
      <c r="AK33" s="67"/>
      <c r="AL33" s="67"/>
      <c r="AM33" s="67"/>
      <c r="AN33" s="67"/>
      <c r="AO33" s="67"/>
      <c r="AP33" s="67"/>
      <c r="AQ33" s="67"/>
      <c r="AR33" s="67" t="s">
        <v>57</v>
      </c>
      <c r="AS33" s="67"/>
      <c r="AT33" s="67"/>
      <c r="AU33" s="67"/>
      <c r="AV33" s="67"/>
      <c r="AW33" s="67"/>
      <c r="AX33" s="67"/>
      <c r="AY33" s="9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 t="s">
        <v>58</v>
      </c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 t="s">
        <v>35</v>
      </c>
      <c r="CI33" s="67"/>
      <c r="CJ33" s="67"/>
      <c r="CK33" s="67"/>
      <c r="CL33" s="67" t="s">
        <v>57</v>
      </c>
      <c r="CM33" s="67"/>
      <c r="CN33" s="67"/>
      <c r="CO33" s="67"/>
      <c r="CP33" s="67"/>
      <c r="CQ33" s="67" t="s">
        <v>58</v>
      </c>
      <c r="CR33" s="67"/>
      <c r="CS33" s="67"/>
      <c r="CT33" s="67"/>
      <c r="CU33" s="67"/>
      <c r="CV33" s="68">
        <f t="shared" si="9"/>
        <v>2</v>
      </c>
      <c r="CW33" s="68">
        <f t="shared" si="0"/>
        <v>2</v>
      </c>
      <c r="CX33" s="68">
        <f t="shared" si="10"/>
        <v>0</v>
      </c>
      <c r="CY33" s="68">
        <f t="shared" si="11"/>
        <v>0</v>
      </c>
      <c r="CZ33" s="68">
        <f t="shared" si="1"/>
        <v>0</v>
      </c>
      <c r="DA33" s="68">
        <f t="shared" si="12"/>
        <v>0</v>
      </c>
      <c r="DB33" s="68">
        <f t="shared" si="13"/>
        <v>0</v>
      </c>
      <c r="DC33" s="68">
        <f t="shared" si="14"/>
        <v>0</v>
      </c>
      <c r="DD33" s="68">
        <f t="shared" si="15"/>
        <v>0</v>
      </c>
      <c r="DE33" s="68">
        <f t="shared" si="2"/>
        <v>0</v>
      </c>
      <c r="DF33" s="68">
        <f t="shared" si="16"/>
        <v>0</v>
      </c>
      <c r="DG33" s="68">
        <f t="shared" si="17"/>
        <v>0</v>
      </c>
      <c r="DH33" s="68">
        <f t="shared" si="18"/>
        <v>0</v>
      </c>
      <c r="DI33" s="68">
        <f t="shared" si="19"/>
        <v>3</v>
      </c>
      <c r="DJ33" s="68">
        <f t="shared" si="20"/>
        <v>0</v>
      </c>
      <c r="DK33" s="68">
        <f t="shared" si="21"/>
        <v>0</v>
      </c>
      <c r="DL33" s="68">
        <f t="shared" si="3"/>
        <v>0</v>
      </c>
      <c r="DM33" s="68">
        <f t="shared" si="4"/>
        <v>0</v>
      </c>
      <c r="DN33" s="68">
        <f t="shared" si="5"/>
        <v>0</v>
      </c>
      <c r="DO33" s="68">
        <f t="shared" si="6"/>
        <v>0</v>
      </c>
      <c r="DP33" s="68">
        <f t="shared" si="7"/>
        <v>0</v>
      </c>
      <c r="DQ33" s="68">
        <f t="shared" si="22"/>
        <v>0</v>
      </c>
      <c r="DR33" s="68">
        <f t="shared" si="8"/>
        <v>0</v>
      </c>
    </row>
    <row r="34" spans="1:122" ht="18" customHeight="1" x14ac:dyDescent="0.2">
      <c r="A34" s="30"/>
      <c r="B34" s="31"/>
      <c r="D34" s="66" t="s">
        <v>130</v>
      </c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70"/>
      <c r="S34" s="67"/>
      <c r="T34" s="67"/>
      <c r="U34" s="67"/>
      <c r="V34" s="67"/>
      <c r="W34" s="67"/>
      <c r="X34" s="67"/>
      <c r="Y34" s="67" t="s">
        <v>35</v>
      </c>
      <c r="Z34" s="67"/>
      <c r="AA34" s="67"/>
      <c r="AB34" s="67"/>
      <c r="AC34" s="67"/>
      <c r="AD34" s="67"/>
      <c r="AE34" s="70"/>
      <c r="AF34" s="67"/>
      <c r="AG34" s="67"/>
      <c r="AH34" s="67"/>
      <c r="AI34" s="70"/>
      <c r="AJ34" s="67" t="s">
        <v>58</v>
      </c>
      <c r="AK34" s="67"/>
      <c r="AL34" s="67"/>
      <c r="AM34" s="67"/>
      <c r="AN34" s="67"/>
      <c r="AO34" s="67"/>
      <c r="AP34" s="67"/>
      <c r="AQ34" s="67"/>
      <c r="AR34" s="67" t="s">
        <v>57</v>
      </c>
      <c r="AS34" s="67"/>
      <c r="AT34" s="67"/>
      <c r="AU34" s="67"/>
      <c r="AV34" s="67"/>
      <c r="AW34" s="67"/>
      <c r="AX34" s="67"/>
      <c r="AY34" s="9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 t="s">
        <v>58</v>
      </c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 t="s">
        <v>35</v>
      </c>
      <c r="CI34" s="67"/>
      <c r="CJ34" s="67"/>
      <c r="CK34" s="67"/>
      <c r="CL34" s="67" t="s">
        <v>57</v>
      </c>
      <c r="CM34" s="67"/>
      <c r="CN34" s="67"/>
      <c r="CO34" s="67"/>
      <c r="CP34" s="67"/>
      <c r="CQ34" s="67" t="s">
        <v>58</v>
      </c>
      <c r="CR34" s="67"/>
      <c r="CS34" s="67"/>
      <c r="CT34" s="67"/>
      <c r="CU34" s="67"/>
      <c r="CV34" s="68">
        <f t="shared" si="9"/>
        <v>2</v>
      </c>
      <c r="CW34" s="68">
        <f t="shared" si="0"/>
        <v>2</v>
      </c>
      <c r="CX34" s="68">
        <f t="shared" si="10"/>
        <v>0</v>
      </c>
      <c r="CY34" s="68">
        <f t="shared" si="11"/>
        <v>0</v>
      </c>
      <c r="CZ34" s="68">
        <f t="shared" si="1"/>
        <v>0</v>
      </c>
      <c r="DA34" s="68">
        <f t="shared" si="12"/>
        <v>0</v>
      </c>
      <c r="DB34" s="68">
        <f t="shared" si="13"/>
        <v>0</v>
      </c>
      <c r="DC34" s="68">
        <f t="shared" si="14"/>
        <v>0</v>
      </c>
      <c r="DD34" s="68">
        <f t="shared" si="15"/>
        <v>0</v>
      </c>
      <c r="DE34" s="68">
        <f t="shared" si="2"/>
        <v>0</v>
      </c>
      <c r="DF34" s="68">
        <f t="shared" si="16"/>
        <v>0</v>
      </c>
      <c r="DG34" s="68">
        <f t="shared" si="17"/>
        <v>0</v>
      </c>
      <c r="DH34" s="68">
        <f t="shared" si="18"/>
        <v>0</v>
      </c>
      <c r="DI34" s="68">
        <f t="shared" si="19"/>
        <v>3</v>
      </c>
      <c r="DJ34" s="68">
        <f t="shared" si="20"/>
        <v>0</v>
      </c>
      <c r="DK34" s="68">
        <f t="shared" si="21"/>
        <v>0</v>
      </c>
      <c r="DL34" s="68">
        <f t="shared" si="3"/>
        <v>0</v>
      </c>
      <c r="DM34" s="68">
        <f t="shared" si="4"/>
        <v>0</v>
      </c>
      <c r="DN34" s="68">
        <f t="shared" si="5"/>
        <v>0</v>
      </c>
      <c r="DO34" s="68">
        <f t="shared" si="6"/>
        <v>0</v>
      </c>
      <c r="DP34" s="68">
        <f t="shared" si="7"/>
        <v>0</v>
      </c>
      <c r="DQ34" s="68">
        <f t="shared" si="22"/>
        <v>0</v>
      </c>
      <c r="DR34" s="68">
        <f t="shared" si="8"/>
        <v>0</v>
      </c>
    </row>
    <row r="35" spans="1:122" ht="18" customHeight="1" x14ac:dyDescent="0.2">
      <c r="A35" s="30"/>
      <c r="B35" s="31"/>
      <c r="D35" s="66" t="s">
        <v>131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70"/>
      <c r="S35" s="67"/>
      <c r="T35" s="67"/>
      <c r="U35" s="67"/>
      <c r="V35" s="67"/>
      <c r="W35" s="67"/>
      <c r="X35" s="67"/>
      <c r="Y35" s="67" t="s">
        <v>35</v>
      </c>
      <c r="Z35" s="67"/>
      <c r="AA35" s="67"/>
      <c r="AB35" s="67"/>
      <c r="AC35" s="67"/>
      <c r="AD35" s="67"/>
      <c r="AE35" s="70"/>
      <c r="AF35" s="67"/>
      <c r="AG35" s="67"/>
      <c r="AH35" s="67"/>
      <c r="AI35" s="70"/>
      <c r="AJ35" s="67" t="s">
        <v>58</v>
      </c>
      <c r="AK35" s="67"/>
      <c r="AL35" s="67"/>
      <c r="AM35" s="67"/>
      <c r="AN35" s="67"/>
      <c r="AO35" s="67"/>
      <c r="AP35" s="67"/>
      <c r="AQ35" s="67"/>
      <c r="AR35" s="67" t="s">
        <v>57</v>
      </c>
      <c r="AS35" s="67"/>
      <c r="AT35" s="67"/>
      <c r="AU35" s="67"/>
      <c r="AV35" s="67"/>
      <c r="AW35" s="67"/>
      <c r="AX35" s="67"/>
      <c r="AY35" s="9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 t="s">
        <v>58</v>
      </c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 t="s">
        <v>35</v>
      </c>
      <c r="CI35" s="67"/>
      <c r="CJ35" s="67"/>
      <c r="CK35" s="67"/>
      <c r="CL35" s="67" t="s">
        <v>57</v>
      </c>
      <c r="CM35" s="67"/>
      <c r="CN35" s="67"/>
      <c r="CO35" s="67"/>
      <c r="CP35" s="67"/>
      <c r="CQ35" s="67" t="s">
        <v>58</v>
      </c>
      <c r="CR35" s="67"/>
      <c r="CS35" s="67"/>
      <c r="CT35" s="67"/>
      <c r="CU35" s="67"/>
      <c r="CV35" s="68">
        <f t="shared" si="9"/>
        <v>2</v>
      </c>
      <c r="CW35" s="68">
        <f t="shared" si="0"/>
        <v>2</v>
      </c>
      <c r="CX35" s="68">
        <f t="shared" si="10"/>
        <v>0</v>
      </c>
      <c r="CY35" s="68">
        <f t="shared" si="11"/>
        <v>0</v>
      </c>
      <c r="CZ35" s="68">
        <f t="shared" si="1"/>
        <v>0</v>
      </c>
      <c r="DA35" s="68">
        <f t="shared" si="12"/>
        <v>0</v>
      </c>
      <c r="DB35" s="68">
        <f t="shared" si="13"/>
        <v>0</v>
      </c>
      <c r="DC35" s="68">
        <f t="shared" si="14"/>
        <v>0</v>
      </c>
      <c r="DD35" s="68">
        <f t="shared" si="15"/>
        <v>0</v>
      </c>
      <c r="DE35" s="68">
        <f t="shared" si="2"/>
        <v>0</v>
      </c>
      <c r="DF35" s="68">
        <f t="shared" si="16"/>
        <v>0</v>
      </c>
      <c r="DG35" s="68">
        <f t="shared" si="17"/>
        <v>0</v>
      </c>
      <c r="DH35" s="68">
        <f t="shared" si="18"/>
        <v>0</v>
      </c>
      <c r="DI35" s="68">
        <f t="shared" si="19"/>
        <v>3</v>
      </c>
      <c r="DJ35" s="68">
        <f t="shared" si="20"/>
        <v>0</v>
      </c>
      <c r="DK35" s="68">
        <f t="shared" si="21"/>
        <v>0</v>
      </c>
      <c r="DL35" s="68">
        <f t="shared" si="3"/>
        <v>0</v>
      </c>
      <c r="DM35" s="68">
        <f t="shared" si="4"/>
        <v>0</v>
      </c>
      <c r="DN35" s="68">
        <f t="shared" si="5"/>
        <v>0</v>
      </c>
      <c r="DO35" s="68">
        <f t="shared" si="6"/>
        <v>0</v>
      </c>
      <c r="DP35" s="68">
        <f t="shared" si="7"/>
        <v>0</v>
      </c>
      <c r="DQ35" s="68">
        <f t="shared" si="22"/>
        <v>0</v>
      </c>
      <c r="DR35" s="68">
        <f t="shared" si="8"/>
        <v>0</v>
      </c>
    </row>
    <row r="36" spans="1:122" ht="18" customHeight="1" x14ac:dyDescent="0.2">
      <c r="A36" s="30"/>
      <c r="B36" s="31"/>
      <c r="D36" s="66" t="s">
        <v>132</v>
      </c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70"/>
      <c r="S36" s="67"/>
      <c r="T36" s="67"/>
      <c r="U36" s="67"/>
      <c r="V36" s="67"/>
      <c r="W36" s="67"/>
      <c r="X36" s="67"/>
      <c r="Y36" s="67" t="s">
        <v>35</v>
      </c>
      <c r="Z36" s="67"/>
      <c r="AA36" s="67"/>
      <c r="AB36" s="67"/>
      <c r="AC36" s="67"/>
      <c r="AD36" s="67"/>
      <c r="AE36" s="70"/>
      <c r="AF36" s="67"/>
      <c r="AG36" s="67"/>
      <c r="AH36" s="67"/>
      <c r="AI36" s="70"/>
      <c r="AJ36" s="67" t="s">
        <v>58</v>
      </c>
      <c r="AK36" s="67"/>
      <c r="AL36" s="67"/>
      <c r="AM36" s="67"/>
      <c r="AN36" s="67"/>
      <c r="AO36" s="67"/>
      <c r="AP36" s="67"/>
      <c r="AQ36" s="67"/>
      <c r="AR36" s="67" t="s">
        <v>57</v>
      </c>
      <c r="AS36" s="67"/>
      <c r="AT36" s="67"/>
      <c r="AU36" s="67"/>
      <c r="AV36" s="67"/>
      <c r="AW36" s="67"/>
      <c r="AX36" s="67"/>
      <c r="AY36" s="9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 t="s">
        <v>58</v>
      </c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 t="s">
        <v>35</v>
      </c>
      <c r="CI36" s="67"/>
      <c r="CJ36" s="67"/>
      <c r="CK36" s="67"/>
      <c r="CL36" s="67" t="s">
        <v>57</v>
      </c>
      <c r="CM36" s="67"/>
      <c r="CN36" s="67"/>
      <c r="CO36" s="67"/>
      <c r="CP36" s="67"/>
      <c r="CQ36" s="67" t="s">
        <v>58</v>
      </c>
      <c r="CR36" s="67"/>
      <c r="CS36" s="67"/>
      <c r="CT36" s="67"/>
      <c r="CU36" s="67"/>
      <c r="CV36" s="68">
        <f t="shared" si="9"/>
        <v>2</v>
      </c>
      <c r="CW36" s="68">
        <f t="shared" si="0"/>
        <v>2</v>
      </c>
      <c r="CX36" s="68">
        <f t="shared" si="10"/>
        <v>0</v>
      </c>
      <c r="CY36" s="68">
        <f t="shared" si="11"/>
        <v>0</v>
      </c>
      <c r="CZ36" s="68">
        <f t="shared" si="1"/>
        <v>0</v>
      </c>
      <c r="DA36" s="68">
        <f t="shared" si="12"/>
        <v>0</v>
      </c>
      <c r="DB36" s="68">
        <f t="shared" si="13"/>
        <v>0</v>
      </c>
      <c r="DC36" s="68">
        <f t="shared" si="14"/>
        <v>0</v>
      </c>
      <c r="DD36" s="68">
        <f t="shared" si="15"/>
        <v>0</v>
      </c>
      <c r="DE36" s="68">
        <f t="shared" si="2"/>
        <v>0</v>
      </c>
      <c r="DF36" s="68">
        <f t="shared" si="16"/>
        <v>0</v>
      </c>
      <c r="DG36" s="68">
        <f t="shared" si="17"/>
        <v>0</v>
      </c>
      <c r="DH36" s="68">
        <f t="shared" si="18"/>
        <v>0</v>
      </c>
      <c r="DI36" s="68">
        <f t="shared" si="19"/>
        <v>3</v>
      </c>
      <c r="DJ36" s="68">
        <f t="shared" si="20"/>
        <v>0</v>
      </c>
      <c r="DK36" s="68">
        <f t="shared" si="21"/>
        <v>0</v>
      </c>
      <c r="DL36" s="68">
        <f t="shared" si="3"/>
        <v>0</v>
      </c>
      <c r="DM36" s="68">
        <f t="shared" si="4"/>
        <v>0</v>
      </c>
      <c r="DN36" s="68">
        <f t="shared" si="5"/>
        <v>0</v>
      </c>
      <c r="DO36" s="68">
        <f t="shared" si="6"/>
        <v>0</v>
      </c>
      <c r="DP36" s="68">
        <f t="shared" si="7"/>
        <v>0</v>
      </c>
      <c r="DQ36" s="68">
        <f t="shared" si="22"/>
        <v>0</v>
      </c>
      <c r="DR36" s="68">
        <f t="shared" si="8"/>
        <v>0</v>
      </c>
    </row>
    <row r="37" spans="1:122" ht="18" customHeight="1" x14ac:dyDescent="0.2">
      <c r="A37" s="11"/>
      <c r="B37" s="12"/>
      <c r="D37" s="72" t="s">
        <v>133</v>
      </c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4"/>
      <c r="S37" s="73"/>
      <c r="T37" s="73"/>
      <c r="U37" s="73" t="s">
        <v>58</v>
      </c>
      <c r="V37" s="73"/>
      <c r="W37" s="73"/>
      <c r="X37" s="73" t="s">
        <v>57</v>
      </c>
      <c r="Y37" s="73"/>
      <c r="Z37" s="73"/>
      <c r="AA37" s="73"/>
      <c r="AB37" s="73"/>
      <c r="AC37" s="73"/>
      <c r="AD37" s="73"/>
      <c r="AE37" s="74"/>
      <c r="AF37" s="73"/>
      <c r="AG37" s="73"/>
      <c r="AH37" s="99"/>
      <c r="AI37" s="99"/>
      <c r="AJ37" s="73"/>
      <c r="AK37" s="73"/>
      <c r="AL37" s="73"/>
      <c r="AM37" s="73"/>
      <c r="AN37" s="73"/>
      <c r="AO37" s="73" t="s">
        <v>35</v>
      </c>
      <c r="AP37" s="73"/>
      <c r="AQ37" s="73"/>
      <c r="AR37" s="73"/>
      <c r="AS37" s="73"/>
      <c r="AT37" s="73"/>
      <c r="AU37" s="73"/>
      <c r="AV37" s="73" t="s">
        <v>58</v>
      </c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 t="s">
        <v>58</v>
      </c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 t="s">
        <v>35</v>
      </c>
      <c r="CE37" s="73"/>
      <c r="CF37" s="73"/>
      <c r="CG37" s="73"/>
      <c r="CH37" s="73"/>
      <c r="CI37" s="73"/>
      <c r="CJ37" s="73"/>
      <c r="CK37" s="73" t="s">
        <v>57</v>
      </c>
      <c r="CL37" s="73"/>
      <c r="CM37" s="73"/>
      <c r="CN37" s="73" t="s">
        <v>58</v>
      </c>
      <c r="CO37" s="73"/>
      <c r="CP37" s="73"/>
      <c r="CQ37" s="73"/>
      <c r="CR37" s="73"/>
      <c r="CS37" s="73"/>
      <c r="CT37" s="73"/>
      <c r="CU37" s="73"/>
      <c r="CV37" s="75">
        <f t="shared" ref="CV37:CV38" si="114">COUNTIF(E37:CU37,"РУС")</f>
        <v>2</v>
      </c>
      <c r="CW37" s="75">
        <f t="shared" ref="CW37:CW38" si="115">COUNTIF(E37:CU37,"МАТ")</f>
        <v>2</v>
      </c>
      <c r="CX37" s="75">
        <f t="shared" ref="CX37:CX38" si="116">COUNTIF(E37:CU37,"АЛГ")</f>
        <v>0</v>
      </c>
      <c r="CY37" s="75">
        <f t="shared" ref="CY37:CY38" si="117">COUNTIF(E37:CU37,"ГЕМ")</f>
        <v>0</v>
      </c>
      <c r="CZ37" s="75">
        <f t="shared" ref="CZ37:CZ38" si="118">COUNTIF(E37:CU37,"ВИС")</f>
        <v>0</v>
      </c>
      <c r="DA37" s="75">
        <f t="shared" ref="DA37:DA38" si="119">COUNTIF(E37:CU37,"БИО")</f>
        <v>0</v>
      </c>
      <c r="DB37" s="75">
        <f t="shared" ref="DB37:DB38" si="120">COUNTIF(E37:CU37,"ГЕО")</f>
        <v>0</v>
      </c>
      <c r="DC37" s="75">
        <f t="shared" ref="DC37:DC38" si="121">COUNTIF(E37:CU37,"ИНФ")</f>
        <v>0</v>
      </c>
      <c r="DD37" s="75">
        <f t="shared" ref="DD37:DD38" si="122">COUNTIF(E37:CU37,"ИСТ")</f>
        <v>0</v>
      </c>
      <c r="DE37" s="75">
        <f t="shared" ref="DE37:DE38" si="123">COUNTIF(E37:CU37,"ЛИТ")</f>
        <v>0</v>
      </c>
      <c r="DF37" s="75">
        <f t="shared" ref="DF37:DF38" si="124">COUNTIF(E37:CU37,"ОБЩ")</f>
        <v>0</v>
      </c>
      <c r="DG37" s="75">
        <f t="shared" ref="DG37:DG38" si="125">COUNTIF(E37:CU37,"ФИЗ")</f>
        <v>0</v>
      </c>
      <c r="DH37" s="75">
        <f t="shared" ref="DH37:DH38" si="126">COUNTIF(E37:CU37,"ХИМ")</f>
        <v>0</v>
      </c>
      <c r="DI37" s="75">
        <f t="shared" ref="DI37:DI38" si="127">COUNTIF(E37:CU37,"АНГ")</f>
        <v>4</v>
      </c>
      <c r="DJ37" s="75">
        <f t="shared" ref="DJ37:DJ38" si="128">COUNTIF(E37:CU37,"НЕМ")</f>
        <v>0</v>
      </c>
      <c r="DK37" s="75">
        <f t="shared" ref="DK37:DK38" si="129">COUNTIF(E37:CU37,"ФРА")</f>
        <v>0</v>
      </c>
      <c r="DL37" s="75">
        <f t="shared" ref="DL37:DL38" si="130">COUNTIF(E37:CU37,"ОКР")</f>
        <v>0</v>
      </c>
      <c r="DM37" s="75">
        <f t="shared" ref="DM37:DM38" si="131">COUNTIF(E37:CU37,"ИЗО")</f>
        <v>0</v>
      </c>
      <c r="DN37" s="75">
        <f t="shared" ref="DN37:DN38" si="132">COUNTIF(E37:CU37,"КУБ")</f>
        <v>0</v>
      </c>
      <c r="DO37" s="75">
        <f t="shared" ref="DO37:DO38" si="133">COUNTIF(E37:CU37,"МУЗ")</f>
        <v>0</v>
      </c>
      <c r="DP37" s="75">
        <f t="shared" ref="DP37:DP38" si="134">COUNTIF(E37:CU37,"ОБЗ")</f>
        <v>0</v>
      </c>
      <c r="DQ37" s="75">
        <f t="shared" ref="DQ37:DQ38" si="135">COUNTIF(E37:CU37,"ТЕХ")</f>
        <v>0</v>
      </c>
      <c r="DR37" s="75">
        <f t="shared" ref="DR37:DR38" si="136">COUNTIF(E37:CU37,"ФЗР")</f>
        <v>0</v>
      </c>
    </row>
    <row r="38" spans="1:122" ht="18" customHeight="1" x14ac:dyDescent="0.2">
      <c r="A38" s="11"/>
      <c r="B38" s="12"/>
      <c r="D38" s="72" t="s">
        <v>134</v>
      </c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4"/>
      <c r="S38" s="73"/>
      <c r="T38" s="73"/>
      <c r="U38" s="73" t="s">
        <v>58</v>
      </c>
      <c r="V38" s="73"/>
      <c r="W38" s="73"/>
      <c r="X38" s="73" t="s">
        <v>57</v>
      </c>
      <c r="Y38" s="73"/>
      <c r="Z38" s="73"/>
      <c r="AA38" s="73"/>
      <c r="AB38" s="73"/>
      <c r="AC38" s="73"/>
      <c r="AD38" s="73"/>
      <c r="AE38" s="74"/>
      <c r="AF38" s="73"/>
      <c r="AG38" s="73"/>
      <c r="AH38" s="99"/>
      <c r="AI38" s="99"/>
      <c r="AJ38" s="73"/>
      <c r="AK38" s="73"/>
      <c r="AL38" s="73"/>
      <c r="AM38" s="73"/>
      <c r="AN38" s="73"/>
      <c r="AO38" s="73" t="s">
        <v>35</v>
      </c>
      <c r="AP38" s="73"/>
      <c r="AQ38" s="73"/>
      <c r="AR38" s="73"/>
      <c r="AS38" s="73"/>
      <c r="AT38" s="73"/>
      <c r="AU38" s="73"/>
      <c r="AV38" s="73" t="s">
        <v>58</v>
      </c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 t="s">
        <v>58</v>
      </c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 t="s">
        <v>35</v>
      </c>
      <c r="CE38" s="73"/>
      <c r="CF38" s="73"/>
      <c r="CG38" s="73"/>
      <c r="CH38" s="73"/>
      <c r="CI38" s="73"/>
      <c r="CJ38" s="73"/>
      <c r="CK38" s="73" t="s">
        <v>57</v>
      </c>
      <c r="CL38" s="73"/>
      <c r="CM38" s="73"/>
      <c r="CN38" s="73" t="s">
        <v>58</v>
      </c>
      <c r="CO38" s="73"/>
      <c r="CP38" s="73"/>
      <c r="CQ38" s="73"/>
      <c r="CR38" s="73"/>
      <c r="CS38" s="73"/>
      <c r="CT38" s="73"/>
      <c r="CU38" s="73"/>
      <c r="CV38" s="75">
        <f t="shared" si="114"/>
        <v>2</v>
      </c>
      <c r="CW38" s="75">
        <f t="shared" si="115"/>
        <v>2</v>
      </c>
      <c r="CX38" s="75">
        <f t="shared" si="116"/>
        <v>0</v>
      </c>
      <c r="CY38" s="75">
        <f t="shared" si="117"/>
        <v>0</v>
      </c>
      <c r="CZ38" s="75">
        <f t="shared" si="118"/>
        <v>0</v>
      </c>
      <c r="DA38" s="75">
        <f t="shared" si="119"/>
        <v>0</v>
      </c>
      <c r="DB38" s="75">
        <f t="shared" si="120"/>
        <v>0</v>
      </c>
      <c r="DC38" s="75">
        <f t="shared" si="121"/>
        <v>0</v>
      </c>
      <c r="DD38" s="75">
        <f t="shared" si="122"/>
        <v>0</v>
      </c>
      <c r="DE38" s="75">
        <f t="shared" si="123"/>
        <v>0</v>
      </c>
      <c r="DF38" s="75">
        <f t="shared" si="124"/>
        <v>0</v>
      </c>
      <c r="DG38" s="75">
        <f t="shared" si="125"/>
        <v>0</v>
      </c>
      <c r="DH38" s="75">
        <f t="shared" si="126"/>
        <v>0</v>
      </c>
      <c r="DI38" s="75">
        <f t="shared" si="127"/>
        <v>4</v>
      </c>
      <c r="DJ38" s="75">
        <f t="shared" si="128"/>
        <v>0</v>
      </c>
      <c r="DK38" s="75">
        <f t="shared" si="129"/>
        <v>0</v>
      </c>
      <c r="DL38" s="75">
        <f t="shared" si="130"/>
        <v>0</v>
      </c>
      <c r="DM38" s="75">
        <f t="shared" si="131"/>
        <v>0</v>
      </c>
      <c r="DN38" s="75">
        <f t="shared" si="132"/>
        <v>0</v>
      </c>
      <c r="DO38" s="75">
        <f t="shared" si="133"/>
        <v>0</v>
      </c>
      <c r="DP38" s="75">
        <f t="shared" si="134"/>
        <v>0</v>
      </c>
      <c r="DQ38" s="75">
        <f t="shared" si="135"/>
        <v>0</v>
      </c>
      <c r="DR38" s="75">
        <f t="shared" si="136"/>
        <v>0</v>
      </c>
    </row>
    <row r="39" spans="1:122" ht="18" customHeight="1" x14ac:dyDescent="0.2">
      <c r="D39" s="72" t="s">
        <v>135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4"/>
      <c r="S39" s="73"/>
      <c r="T39" s="73"/>
      <c r="U39" s="73" t="s">
        <v>58</v>
      </c>
      <c r="V39" s="73"/>
      <c r="W39" s="73"/>
      <c r="X39" s="73" t="s">
        <v>57</v>
      </c>
      <c r="Y39" s="73"/>
      <c r="Z39" s="73"/>
      <c r="AA39" s="73"/>
      <c r="AB39" s="73"/>
      <c r="AC39" s="73"/>
      <c r="AD39" s="73"/>
      <c r="AE39" s="74"/>
      <c r="AF39" s="73"/>
      <c r="AG39" s="73"/>
      <c r="AH39" s="99"/>
      <c r="AI39" s="99"/>
      <c r="AJ39" s="73"/>
      <c r="AK39" s="73"/>
      <c r="AL39" s="73"/>
      <c r="AM39" s="73"/>
      <c r="AN39" s="73"/>
      <c r="AO39" s="73" t="s">
        <v>35</v>
      </c>
      <c r="AP39" s="73"/>
      <c r="AQ39" s="73"/>
      <c r="AR39" s="73"/>
      <c r="AS39" s="73"/>
      <c r="AT39" s="73"/>
      <c r="AU39" s="73"/>
      <c r="AV39" s="73" t="s">
        <v>58</v>
      </c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 t="s">
        <v>58</v>
      </c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 t="s">
        <v>35</v>
      </c>
      <c r="CE39" s="73"/>
      <c r="CF39" s="73"/>
      <c r="CG39" s="73"/>
      <c r="CH39" s="73"/>
      <c r="CI39" s="73"/>
      <c r="CJ39" s="73"/>
      <c r="CK39" s="73" t="s">
        <v>57</v>
      </c>
      <c r="CL39" s="73"/>
      <c r="CM39" s="73"/>
      <c r="CN39" s="73" t="s">
        <v>58</v>
      </c>
      <c r="CO39" s="73"/>
      <c r="CP39" s="73"/>
      <c r="CQ39" s="73"/>
      <c r="CR39" s="73"/>
      <c r="CS39" s="73"/>
      <c r="CT39" s="73"/>
      <c r="CU39" s="73"/>
      <c r="CV39" s="75">
        <f t="shared" si="9"/>
        <v>2</v>
      </c>
      <c r="CW39" s="75">
        <f t="shared" si="0"/>
        <v>2</v>
      </c>
      <c r="CX39" s="75">
        <f t="shared" si="10"/>
        <v>0</v>
      </c>
      <c r="CY39" s="75">
        <f t="shared" si="11"/>
        <v>0</v>
      </c>
      <c r="CZ39" s="75">
        <f t="shared" si="1"/>
        <v>0</v>
      </c>
      <c r="DA39" s="75">
        <f t="shared" si="12"/>
        <v>0</v>
      </c>
      <c r="DB39" s="75">
        <f t="shared" si="13"/>
        <v>0</v>
      </c>
      <c r="DC39" s="75">
        <f t="shared" si="14"/>
        <v>0</v>
      </c>
      <c r="DD39" s="75">
        <f t="shared" si="15"/>
        <v>0</v>
      </c>
      <c r="DE39" s="75">
        <f t="shared" si="2"/>
        <v>0</v>
      </c>
      <c r="DF39" s="75">
        <f t="shared" si="16"/>
        <v>0</v>
      </c>
      <c r="DG39" s="75">
        <f t="shared" si="17"/>
        <v>0</v>
      </c>
      <c r="DH39" s="75">
        <f t="shared" si="18"/>
        <v>0</v>
      </c>
      <c r="DI39" s="75">
        <f t="shared" si="19"/>
        <v>4</v>
      </c>
      <c r="DJ39" s="75">
        <f t="shared" si="20"/>
        <v>0</v>
      </c>
      <c r="DK39" s="75">
        <f t="shared" si="21"/>
        <v>0</v>
      </c>
      <c r="DL39" s="75">
        <f t="shared" si="3"/>
        <v>0</v>
      </c>
      <c r="DM39" s="75">
        <f t="shared" si="4"/>
        <v>0</v>
      </c>
      <c r="DN39" s="75">
        <f t="shared" si="5"/>
        <v>0</v>
      </c>
      <c r="DO39" s="75">
        <f t="shared" si="6"/>
        <v>0</v>
      </c>
      <c r="DP39" s="75">
        <f t="shared" si="7"/>
        <v>0</v>
      </c>
      <c r="DQ39" s="75">
        <f t="shared" si="22"/>
        <v>0</v>
      </c>
      <c r="DR39" s="75">
        <f t="shared" si="8"/>
        <v>0</v>
      </c>
    </row>
    <row r="40" spans="1:122" ht="18" customHeight="1" x14ac:dyDescent="0.2">
      <c r="D40" s="72" t="s">
        <v>136</v>
      </c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4"/>
      <c r="U40" s="73" t="s">
        <v>58</v>
      </c>
      <c r="V40" s="73"/>
      <c r="W40" s="73"/>
      <c r="X40" s="73" t="s">
        <v>57</v>
      </c>
      <c r="Y40" s="73"/>
      <c r="Z40" s="73"/>
      <c r="AA40" s="73"/>
      <c r="AB40" s="73"/>
      <c r="AC40" s="73"/>
      <c r="AD40" s="73"/>
      <c r="AE40" s="73"/>
      <c r="AF40" s="73"/>
      <c r="AG40" s="73"/>
      <c r="AH40" s="99"/>
      <c r="AI40" s="99"/>
      <c r="AJ40" s="74"/>
      <c r="AK40" s="73"/>
      <c r="AL40" s="73"/>
      <c r="AM40" s="73"/>
      <c r="AN40" s="73"/>
      <c r="AO40" s="73" t="s">
        <v>35</v>
      </c>
      <c r="AP40" s="73"/>
      <c r="AQ40" s="73"/>
      <c r="AR40" s="73"/>
      <c r="AS40" s="73"/>
      <c r="AT40" s="73"/>
      <c r="AU40" s="73"/>
      <c r="AV40" s="73" t="s">
        <v>58</v>
      </c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 t="s">
        <v>58</v>
      </c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 t="s">
        <v>35</v>
      </c>
      <c r="CE40" s="73"/>
      <c r="CF40" s="73"/>
      <c r="CG40" s="73"/>
      <c r="CH40" s="73"/>
      <c r="CI40" s="73"/>
      <c r="CJ40" s="73"/>
      <c r="CK40" s="73" t="s">
        <v>57</v>
      </c>
      <c r="CL40" s="73"/>
      <c r="CM40" s="73"/>
      <c r="CN40" s="73" t="s">
        <v>58</v>
      </c>
      <c r="CO40" s="73"/>
      <c r="CP40" s="73"/>
      <c r="CQ40" s="73"/>
      <c r="CR40" s="73"/>
      <c r="CS40" s="73"/>
      <c r="CT40" s="73"/>
      <c r="CU40" s="73"/>
      <c r="CV40" s="75">
        <f t="shared" si="9"/>
        <v>2</v>
      </c>
      <c r="CW40" s="75">
        <f t="shared" si="0"/>
        <v>2</v>
      </c>
      <c r="CX40" s="75">
        <f t="shared" si="10"/>
        <v>0</v>
      </c>
      <c r="CY40" s="75">
        <f t="shared" si="11"/>
        <v>0</v>
      </c>
      <c r="CZ40" s="75">
        <f t="shared" si="1"/>
        <v>0</v>
      </c>
      <c r="DA40" s="75">
        <f t="shared" si="12"/>
        <v>0</v>
      </c>
      <c r="DB40" s="75">
        <f t="shared" si="13"/>
        <v>0</v>
      </c>
      <c r="DC40" s="75">
        <f t="shared" si="14"/>
        <v>0</v>
      </c>
      <c r="DD40" s="75">
        <f t="shared" si="15"/>
        <v>0</v>
      </c>
      <c r="DE40" s="75">
        <f t="shared" si="2"/>
        <v>0</v>
      </c>
      <c r="DF40" s="75">
        <f t="shared" si="16"/>
        <v>0</v>
      </c>
      <c r="DG40" s="75">
        <f t="shared" si="17"/>
        <v>0</v>
      </c>
      <c r="DH40" s="75">
        <f t="shared" si="18"/>
        <v>0</v>
      </c>
      <c r="DI40" s="75">
        <f t="shared" si="19"/>
        <v>4</v>
      </c>
      <c r="DJ40" s="75">
        <f t="shared" si="20"/>
        <v>0</v>
      </c>
      <c r="DK40" s="75">
        <f t="shared" si="21"/>
        <v>0</v>
      </c>
      <c r="DL40" s="75">
        <f t="shared" si="3"/>
        <v>0</v>
      </c>
      <c r="DM40" s="75">
        <f t="shared" si="4"/>
        <v>0</v>
      </c>
      <c r="DN40" s="75">
        <f t="shared" si="5"/>
        <v>0</v>
      </c>
      <c r="DO40" s="75">
        <f t="shared" si="6"/>
        <v>0</v>
      </c>
      <c r="DP40" s="75">
        <f t="shared" si="7"/>
        <v>0</v>
      </c>
      <c r="DQ40" s="75">
        <f t="shared" si="22"/>
        <v>0</v>
      </c>
      <c r="DR40" s="75">
        <f t="shared" si="8"/>
        <v>0</v>
      </c>
    </row>
    <row r="41" spans="1:122" ht="18" customHeight="1" x14ac:dyDescent="0.2">
      <c r="A41" s="11"/>
      <c r="B41" s="12"/>
      <c r="D41" s="76" t="s">
        <v>137</v>
      </c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4"/>
      <c r="U41" s="73" t="s">
        <v>58</v>
      </c>
      <c r="V41" s="73"/>
      <c r="W41" s="73"/>
      <c r="X41" s="73" t="s">
        <v>57</v>
      </c>
      <c r="Y41" s="73"/>
      <c r="Z41" s="73"/>
      <c r="AA41" s="73"/>
      <c r="AB41" s="73"/>
      <c r="AC41" s="73"/>
      <c r="AD41" s="73"/>
      <c r="AE41" s="73"/>
      <c r="AF41" s="73"/>
      <c r="AG41" s="73"/>
      <c r="AH41" s="99"/>
      <c r="AI41" s="99"/>
      <c r="AJ41" s="74"/>
      <c r="AK41" s="73"/>
      <c r="AL41" s="73"/>
      <c r="AM41" s="73"/>
      <c r="AN41" s="73"/>
      <c r="AO41" s="73" t="s">
        <v>35</v>
      </c>
      <c r="AP41" s="73"/>
      <c r="AQ41" s="73"/>
      <c r="AR41" s="73"/>
      <c r="AS41" s="73"/>
      <c r="AT41" s="73"/>
      <c r="AU41" s="73"/>
      <c r="AV41" s="73" t="s">
        <v>58</v>
      </c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 t="s">
        <v>58</v>
      </c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 t="s">
        <v>35</v>
      </c>
      <c r="CE41" s="73"/>
      <c r="CF41" s="73"/>
      <c r="CG41" s="73"/>
      <c r="CH41" s="73"/>
      <c r="CI41" s="73"/>
      <c r="CJ41" s="73"/>
      <c r="CK41" s="73" t="s">
        <v>57</v>
      </c>
      <c r="CL41" s="73"/>
      <c r="CM41" s="73"/>
      <c r="CN41" s="73" t="s">
        <v>58</v>
      </c>
      <c r="CO41" s="73"/>
      <c r="CP41" s="73"/>
      <c r="CQ41" s="73"/>
      <c r="CR41" s="73"/>
      <c r="CS41" s="73"/>
      <c r="CT41" s="73"/>
      <c r="CU41" s="73"/>
      <c r="CV41" s="75">
        <f t="shared" si="9"/>
        <v>2</v>
      </c>
      <c r="CW41" s="75">
        <f t="shared" si="0"/>
        <v>2</v>
      </c>
      <c r="CX41" s="75">
        <f t="shared" si="10"/>
        <v>0</v>
      </c>
      <c r="CY41" s="75">
        <f t="shared" si="11"/>
        <v>0</v>
      </c>
      <c r="CZ41" s="75">
        <f t="shared" si="1"/>
        <v>0</v>
      </c>
      <c r="DA41" s="75">
        <f t="shared" si="12"/>
        <v>0</v>
      </c>
      <c r="DB41" s="75">
        <f t="shared" si="13"/>
        <v>0</v>
      </c>
      <c r="DC41" s="75">
        <f t="shared" si="14"/>
        <v>0</v>
      </c>
      <c r="DD41" s="75">
        <f t="shared" si="15"/>
        <v>0</v>
      </c>
      <c r="DE41" s="75">
        <f t="shared" si="2"/>
        <v>0</v>
      </c>
      <c r="DF41" s="75">
        <f t="shared" si="16"/>
        <v>0</v>
      </c>
      <c r="DG41" s="75">
        <f t="shared" si="17"/>
        <v>0</v>
      </c>
      <c r="DH41" s="75">
        <f t="shared" si="18"/>
        <v>0</v>
      </c>
      <c r="DI41" s="75">
        <f t="shared" si="19"/>
        <v>4</v>
      </c>
      <c r="DJ41" s="75">
        <f t="shared" si="20"/>
        <v>0</v>
      </c>
      <c r="DK41" s="75">
        <f t="shared" si="21"/>
        <v>0</v>
      </c>
      <c r="DL41" s="75">
        <f t="shared" si="3"/>
        <v>0</v>
      </c>
      <c r="DM41" s="75">
        <f t="shared" si="4"/>
        <v>0</v>
      </c>
      <c r="DN41" s="75">
        <f t="shared" si="5"/>
        <v>0</v>
      </c>
      <c r="DO41" s="75">
        <f t="shared" si="6"/>
        <v>0</v>
      </c>
      <c r="DP41" s="75">
        <f t="shared" si="7"/>
        <v>0</v>
      </c>
      <c r="DQ41" s="75">
        <f t="shared" si="22"/>
        <v>0</v>
      </c>
      <c r="DR41" s="75">
        <f t="shared" si="8"/>
        <v>0</v>
      </c>
    </row>
    <row r="42" spans="1:122" ht="18" customHeight="1" x14ac:dyDescent="0.2">
      <c r="A42" s="11"/>
      <c r="B42" s="12"/>
      <c r="D42" s="76" t="s">
        <v>138</v>
      </c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4"/>
      <c r="U42" s="73" t="s">
        <v>58</v>
      </c>
      <c r="V42" s="73"/>
      <c r="W42" s="73"/>
      <c r="X42" s="73" t="s">
        <v>57</v>
      </c>
      <c r="Y42" s="73"/>
      <c r="Z42" s="73"/>
      <c r="AA42" s="73"/>
      <c r="AB42" s="73"/>
      <c r="AC42" s="73"/>
      <c r="AD42" s="73"/>
      <c r="AE42" s="73"/>
      <c r="AF42" s="73"/>
      <c r="AG42" s="73"/>
      <c r="AH42" s="99"/>
      <c r="AI42" s="99"/>
      <c r="AJ42" s="74"/>
      <c r="AK42" s="73"/>
      <c r="AL42" s="73"/>
      <c r="AM42" s="73"/>
      <c r="AN42" s="73"/>
      <c r="AO42" s="73" t="s">
        <v>35</v>
      </c>
      <c r="AP42" s="73"/>
      <c r="AQ42" s="73"/>
      <c r="AR42" s="73"/>
      <c r="AS42" s="73"/>
      <c r="AT42" s="73"/>
      <c r="AU42" s="73"/>
      <c r="AV42" s="73" t="s">
        <v>58</v>
      </c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 t="s">
        <v>58</v>
      </c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 t="s">
        <v>35</v>
      </c>
      <c r="CE42" s="73"/>
      <c r="CF42" s="73"/>
      <c r="CG42" s="73"/>
      <c r="CH42" s="73"/>
      <c r="CI42" s="73"/>
      <c r="CJ42" s="73"/>
      <c r="CK42" s="73" t="s">
        <v>57</v>
      </c>
      <c r="CL42" s="73"/>
      <c r="CM42" s="73"/>
      <c r="CN42" s="73" t="s">
        <v>58</v>
      </c>
      <c r="CO42" s="73"/>
      <c r="CP42" s="73"/>
      <c r="CQ42" s="73"/>
      <c r="CR42" s="73"/>
      <c r="CS42" s="73"/>
      <c r="CT42" s="73"/>
      <c r="CU42" s="73"/>
      <c r="CV42" s="75">
        <f t="shared" si="9"/>
        <v>2</v>
      </c>
      <c r="CW42" s="75">
        <f t="shared" si="0"/>
        <v>2</v>
      </c>
      <c r="CX42" s="75">
        <f t="shared" si="10"/>
        <v>0</v>
      </c>
      <c r="CY42" s="75">
        <f t="shared" si="11"/>
        <v>0</v>
      </c>
      <c r="CZ42" s="75">
        <f t="shared" si="1"/>
        <v>0</v>
      </c>
      <c r="DA42" s="75">
        <f t="shared" si="12"/>
        <v>0</v>
      </c>
      <c r="DB42" s="75">
        <f t="shared" si="13"/>
        <v>0</v>
      </c>
      <c r="DC42" s="75">
        <f t="shared" si="14"/>
        <v>0</v>
      </c>
      <c r="DD42" s="75">
        <f t="shared" si="15"/>
        <v>0</v>
      </c>
      <c r="DE42" s="75">
        <f t="shared" si="2"/>
        <v>0</v>
      </c>
      <c r="DF42" s="75">
        <f t="shared" si="16"/>
        <v>0</v>
      </c>
      <c r="DG42" s="75">
        <f t="shared" si="17"/>
        <v>0</v>
      </c>
      <c r="DH42" s="75">
        <f t="shared" si="18"/>
        <v>0</v>
      </c>
      <c r="DI42" s="75">
        <f t="shared" si="19"/>
        <v>4</v>
      </c>
      <c r="DJ42" s="75">
        <f t="shared" si="20"/>
        <v>0</v>
      </c>
      <c r="DK42" s="75">
        <f t="shared" si="21"/>
        <v>0</v>
      </c>
      <c r="DL42" s="75">
        <f t="shared" si="3"/>
        <v>0</v>
      </c>
      <c r="DM42" s="75">
        <f t="shared" si="4"/>
        <v>0</v>
      </c>
      <c r="DN42" s="75">
        <f t="shared" si="5"/>
        <v>0</v>
      </c>
      <c r="DO42" s="75">
        <f t="shared" si="6"/>
        <v>0</v>
      </c>
      <c r="DP42" s="75">
        <f t="shared" si="7"/>
        <v>0</v>
      </c>
      <c r="DQ42" s="75">
        <f t="shared" si="22"/>
        <v>0</v>
      </c>
      <c r="DR42" s="75">
        <f t="shared" si="8"/>
        <v>0</v>
      </c>
    </row>
    <row r="43" spans="1:122" ht="18" customHeight="1" x14ac:dyDescent="0.2">
      <c r="A43" s="11"/>
      <c r="B43" s="12"/>
      <c r="D43" s="76" t="s">
        <v>139</v>
      </c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4"/>
      <c r="U43" s="73" t="s">
        <v>58</v>
      </c>
      <c r="V43" s="73"/>
      <c r="W43" s="73"/>
      <c r="X43" s="73" t="s">
        <v>57</v>
      </c>
      <c r="Y43" s="73"/>
      <c r="Z43" s="73"/>
      <c r="AA43" s="73"/>
      <c r="AB43" s="73"/>
      <c r="AC43" s="73"/>
      <c r="AD43" s="73"/>
      <c r="AE43" s="73"/>
      <c r="AF43" s="73"/>
      <c r="AG43" s="73"/>
      <c r="AH43" s="99"/>
      <c r="AI43" s="99"/>
      <c r="AJ43" s="74"/>
      <c r="AK43" s="73"/>
      <c r="AL43" s="73"/>
      <c r="AM43" s="73"/>
      <c r="AN43" s="73"/>
      <c r="AO43" s="73" t="s">
        <v>35</v>
      </c>
      <c r="AP43" s="73"/>
      <c r="AQ43" s="73"/>
      <c r="AR43" s="73"/>
      <c r="AS43" s="73"/>
      <c r="AT43" s="73"/>
      <c r="AU43" s="73"/>
      <c r="AV43" s="73" t="s">
        <v>58</v>
      </c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 t="s">
        <v>58</v>
      </c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 t="s">
        <v>35</v>
      </c>
      <c r="CE43" s="73"/>
      <c r="CF43" s="73"/>
      <c r="CG43" s="73"/>
      <c r="CH43" s="73"/>
      <c r="CI43" s="73"/>
      <c r="CJ43" s="73"/>
      <c r="CK43" s="73" t="s">
        <v>57</v>
      </c>
      <c r="CL43" s="73"/>
      <c r="CM43" s="73"/>
      <c r="CN43" s="73" t="s">
        <v>58</v>
      </c>
      <c r="CO43" s="73"/>
      <c r="CP43" s="73"/>
      <c r="CQ43" s="73"/>
      <c r="CR43" s="73"/>
      <c r="CS43" s="73"/>
      <c r="CT43" s="73"/>
      <c r="CU43" s="73"/>
      <c r="CV43" s="75">
        <f t="shared" ref="CV43:CV44" si="137">COUNTIF(E43:CU43,"РУС")</f>
        <v>2</v>
      </c>
      <c r="CW43" s="75">
        <f t="shared" ref="CW43:CW44" si="138">COUNTIF(E43:CU43,"МАТ")</f>
        <v>2</v>
      </c>
      <c r="CX43" s="75">
        <f t="shared" ref="CX43:CX44" si="139">COUNTIF(E43:CU43,"АЛГ")</f>
        <v>0</v>
      </c>
      <c r="CY43" s="75">
        <f t="shared" ref="CY43:CY44" si="140">COUNTIF(E43:CU43,"ГЕМ")</f>
        <v>0</v>
      </c>
      <c r="CZ43" s="75">
        <f t="shared" ref="CZ43:CZ44" si="141">COUNTIF(E43:CU43,"ВИС")</f>
        <v>0</v>
      </c>
      <c r="DA43" s="75">
        <f t="shared" ref="DA43:DA44" si="142">COUNTIF(E43:CU43,"БИО")</f>
        <v>0</v>
      </c>
      <c r="DB43" s="75">
        <f t="shared" ref="DB43:DB44" si="143">COUNTIF(E43:CU43,"ГЕО")</f>
        <v>0</v>
      </c>
      <c r="DC43" s="75">
        <f t="shared" ref="DC43:DC44" si="144">COUNTIF(E43:CU43,"ИНФ")</f>
        <v>0</v>
      </c>
      <c r="DD43" s="75">
        <f t="shared" ref="DD43:DD44" si="145">COUNTIF(E43:CU43,"ИСТ")</f>
        <v>0</v>
      </c>
      <c r="DE43" s="75">
        <f t="shared" ref="DE43:DE44" si="146">COUNTIF(E43:CU43,"ЛИТ")</f>
        <v>0</v>
      </c>
      <c r="DF43" s="75">
        <f t="shared" ref="DF43:DF44" si="147">COUNTIF(E43:CU43,"ОБЩ")</f>
        <v>0</v>
      </c>
      <c r="DG43" s="75">
        <f t="shared" ref="DG43:DG44" si="148">COUNTIF(E43:CU43,"ФИЗ")</f>
        <v>0</v>
      </c>
      <c r="DH43" s="75">
        <f t="shared" ref="DH43:DH44" si="149">COUNTIF(E43:CU43,"ХИМ")</f>
        <v>0</v>
      </c>
      <c r="DI43" s="75">
        <f t="shared" ref="DI43:DI44" si="150">COUNTIF(E43:CU43,"АНГ")</f>
        <v>4</v>
      </c>
      <c r="DJ43" s="75">
        <f t="shared" ref="DJ43:DJ44" si="151">COUNTIF(E43:CU43,"НЕМ")</f>
        <v>0</v>
      </c>
      <c r="DK43" s="75">
        <f t="shared" ref="DK43:DK44" si="152">COUNTIF(E43:CU43,"ФРА")</f>
        <v>0</v>
      </c>
      <c r="DL43" s="75">
        <f t="shared" ref="DL43:DL44" si="153">COUNTIF(E43:CU43,"ОКР")</f>
        <v>0</v>
      </c>
      <c r="DM43" s="75">
        <f t="shared" ref="DM43:DM44" si="154">COUNTIF(E43:CU43,"ИЗО")</f>
        <v>0</v>
      </c>
      <c r="DN43" s="75">
        <f t="shared" ref="DN43:DN44" si="155">COUNTIF(E43:CU43,"КУБ")</f>
        <v>0</v>
      </c>
      <c r="DO43" s="75">
        <f t="shared" ref="DO43:DO44" si="156">COUNTIF(E43:CU43,"МУЗ")</f>
        <v>0</v>
      </c>
      <c r="DP43" s="75">
        <f t="shared" ref="DP43:DP44" si="157">COUNTIF(E43:CU43,"ОБЗ")</f>
        <v>0</v>
      </c>
      <c r="DQ43" s="75">
        <f t="shared" ref="DQ43:DQ44" si="158">COUNTIF(E43:CU43,"ТЕХ")</f>
        <v>0</v>
      </c>
      <c r="DR43" s="75">
        <f t="shared" ref="DR43:DR44" si="159">COUNTIF(E43:CU43,"ФЗР")</f>
        <v>0</v>
      </c>
    </row>
    <row r="44" spans="1:122" ht="18" customHeight="1" x14ac:dyDescent="0.2">
      <c r="A44" s="11"/>
      <c r="B44" s="12"/>
      <c r="D44" s="76" t="s">
        <v>140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4"/>
      <c r="U44" s="73" t="s">
        <v>58</v>
      </c>
      <c r="V44" s="73"/>
      <c r="W44" s="73"/>
      <c r="X44" s="73" t="s">
        <v>57</v>
      </c>
      <c r="Y44" s="73"/>
      <c r="Z44" s="73"/>
      <c r="AA44" s="73"/>
      <c r="AB44" s="73"/>
      <c r="AC44" s="73"/>
      <c r="AD44" s="73"/>
      <c r="AE44" s="73"/>
      <c r="AF44" s="73"/>
      <c r="AG44" s="73"/>
      <c r="AH44" s="99"/>
      <c r="AI44" s="99"/>
      <c r="AJ44" s="74"/>
      <c r="AK44" s="73"/>
      <c r="AL44" s="73"/>
      <c r="AM44" s="73"/>
      <c r="AN44" s="73"/>
      <c r="AO44" s="73" t="s">
        <v>35</v>
      </c>
      <c r="AP44" s="73"/>
      <c r="AQ44" s="73"/>
      <c r="AR44" s="73"/>
      <c r="AS44" s="73"/>
      <c r="AT44" s="73"/>
      <c r="AU44" s="73"/>
      <c r="AV44" s="73" t="s">
        <v>58</v>
      </c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 t="s">
        <v>58</v>
      </c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 t="s">
        <v>35</v>
      </c>
      <c r="CE44" s="73"/>
      <c r="CF44" s="73"/>
      <c r="CG44" s="73"/>
      <c r="CH44" s="73"/>
      <c r="CI44" s="73"/>
      <c r="CJ44" s="73"/>
      <c r="CK44" s="73" t="s">
        <v>57</v>
      </c>
      <c r="CL44" s="73"/>
      <c r="CM44" s="73"/>
      <c r="CN44" s="73" t="s">
        <v>58</v>
      </c>
      <c r="CO44" s="73"/>
      <c r="CP44" s="73"/>
      <c r="CQ44" s="73"/>
      <c r="CR44" s="73"/>
      <c r="CS44" s="73"/>
      <c r="CT44" s="73"/>
      <c r="CU44" s="73"/>
      <c r="CV44" s="75">
        <f t="shared" si="137"/>
        <v>2</v>
      </c>
      <c r="CW44" s="75">
        <f t="shared" si="138"/>
        <v>2</v>
      </c>
      <c r="CX44" s="75">
        <f t="shared" si="139"/>
        <v>0</v>
      </c>
      <c r="CY44" s="75">
        <f t="shared" si="140"/>
        <v>0</v>
      </c>
      <c r="CZ44" s="75">
        <f t="shared" si="141"/>
        <v>0</v>
      </c>
      <c r="DA44" s="75">
        <f t="shared" si="142"/>
        <v>0</v>
      </c>
      <c r="DB44" s="75">
        <f t="shared" si="143"/>
        <v>0</v>
      </c>
      <c r="DC44" s="75">
        <f t="shared" si="144"/>
        <v>0</v>
      </c>
      <c r="DD44" s="75">
        <f t="shared" si="145"/>
        <v>0</v>
      </c>
      <c r="DE44" s="75">
        <f t="shared" si="146"/>
        <v>0</v>
      </c>
      <c r="DF44" s="75">
        <f t="shared" si="147"/>
        <v>0</v>
      </c>
      <c r="DG44" s="75">
        <f t="shared" si="148"/>
        <v>0</v>
      </c>
      <c r="DH44" s="75">
        <f t="shared" si="149"/>
        <v>0</v>
      </c>
      <c r="DI44" s="75">
        <f t="shared" si="150"/>
        <v>4</v>
      </c>
      <c r="DJ44" s="75">
        <f t="shared" si="151"/>
        <v>0</v>
      </c>
      <c r="DK44" s="75">
        <f t="shared" si="152"/>
        <v>0</v>
      </c>
      <c r="DL44" s="75">
        <f t="shared" si="153"/>
        <v>0</v>
      </c>
      <c r="DM44" s="75">
        <f t="shared" si="154"/>
        <v>0</v>
      </c>
      <c r="DN44" s="75">
        <f t="shared" si="155"/>
        <v>0</v>
      </c>
      <c r="DO44" s="75">
        <f t="shared" si="156"/>
        <v>0</v>
      </c>
      <c r="DP44" s="75">
        <f t="shared" si="157"/>
        <v>0</v>
      </c>
      <c r="DQ44" s="75">
        <f t="shared" si="158"/>
        <v>0</v>
      </c>
      <c r="DR44" s="75">
        <f t="shared" si="159"/>
        <v>0</v>
      </c>
    </row>
    <row r="45" spans="1:122" ht="18" customHeight="1" x14ac:dyDescent="0.2">
      <c r="D45" s="77" t="s">
        <v>141</v>
      </c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4"/>
      <c r="U45" s="73" t="s">
        <v>58</v>
      </c>
      <c r="V45" s="73"/>
      <c r="W45" s="73"/>
      <c r="X45" s="73" t="s">
        <v>57</v>
      </c>
      <c r="Y45" s="73"/>
      <c r="Z45" s="73"/>
      <c r="AA45" s="73"/>
      <c r="AB45" s="73"/>
      <c r="AC45" s="73"/>
      <c r="AD45" s="73"/>
      <c r="AE45" s="73"/>
      <c r="AF45" s="73"/>
      <c r="AG45" s="73"/>
      <c r="AH45" s="99"/>
      <c r="AI45" s="99"/>
      <c r="AJ45" s="74"/>
      <c r="AK45" s="73"/>
      <c r="AL45" s="73"/>
      <c r="AM45" s="73"/>
      <c r="AN45" s="73"/>
      <c r="AO45" s="73" t="s">
        <v>35</v>
      </c>
      <c r="AP45" s="73"/>
      <c r="AQ45" s="73"/>
      <c r="AR45" s="73"/>
      <c r="AS45" s="73"/>
      <c r="AT45" s="73"/>
      <c r="AU45" s="73"/>
      <c r="AV45" s="73" t="s">
        <v>58</v>
      </c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 t="s">
        <v>58</v>
      </c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 t="s">
        <v>35</v>
      </c>
      <c r="CE45" s="73"/>
      <c r="CF45" s="73"/>
      <c r="CG45" s="73"/>
      <c r="CH45" s="73"/>
      <c r="CI45" s="73"/>
      <c r="CJ45" s="73"/>
      <c r="CK45" s="73" t="s">
        <v>57</v>
      </c>
      <c r="CL45" s="73"/>
      <c r="CM45" s="73"/>
      <c r="CN45" s="73" t="s">
        <v>58</v>
      </c>
      <c r="CO45" s="73"/>
      <c r="CP45" s="73"/>
      <c r="CQ45" s="73"/>
      <c r="CR45" s="73"/>
      <c r="CS45" s="73"/>
      <c r="CT45" s="73"/>
      <c r="CU45" s="73"/>
      <c r="CV45" s="75">
        <f t="shared" si="9"/>
        <v>2</v>
      </c>
      <c r="CW45" s="75">
        <f t="shared" si="0"/>
        <v>2</v>
      </c>
      <c r="CX45" s="75">
        <f t="shared" si="10"/>
        <v>0</v>
      </c>
      <c r="CY45" s="75">
        <f t="shared" si="11"/>
        <v>0</v>
      </c>
      <c r="CZ45" s="75">
        <f t="shared" si="1"/>
        <v>0</v>
      </c>
      <c r="DA45" s="75">
        <f t="shared" si="12"/>
        <v>0</v>
      </c>
      <c r="DB45" s="75">
        <f t="shared" si="13"/>
        <v>0</v>
      </c>
      <c r="DC45" s="75">
        <f t="shared" si="14"/>
        <v>0</v>
      </c>
      <c r="DD45" s="75">
        <f t="shared" si="15"/>
        <v>0</v>
      </c>
      <c r="DE45" s="75">
        <f t="shared" si="2"/>
        <v>0</v>
      </c>
      <c r="DF45" s="75">
        <f t="shared" si="16"/>
        <v>0</v>
      </c>
      <c r="DG45" s="75">
        <f t="shared" si="17"/>
        <v>0</v>
      </c>
      <c r="DH45" s="75">
        <f t="shared" si="18"/>
        <v>0</v>
      </c>
      <c r="DI45" s="75">
        <f t="shared" si="19"/>
        <v>4</v>
      </c>
      <c r="DJ45" s="75">
        <f t="shared" si="20"/>
        <v>0</v>
      </c>
      <c r="DK45" s="75">
        <f t="shared" si="21"/>
        <v>0</v>
      </c>
      <c r="DL45" s="75">
        <f t="shared" si="3"/>
        <v>0</v>
      </c>
      <c r="DM45" s="75">
        <f t="shared" si="4"/>
        <v>0</v>
      </c>
      <c r="DN45" s="75">
        <f t="shared" si="5"/>
        <v>0</v>
      </c>
      <c r="DO45" s="75">
        <f t="shared" si="6"/>
        <v>0</v>
      </c>
      <c r="DP45" s="75">
        <f t="shared" si="7"/>
        <v>0</v>
      </c>
      <c r="DQ45" s="75">
        <f t="shared" si="22"/>
        <v>0</v>
      </c>
      <c r="DR45" s="75">
        <f t="shared" si="8"/>
        <v>0</v>
      </c>
    </row>
    <row r="46" spans="1:122" ht="18" customHeight="1" x14ac:dyDescent="0.2">
      <c r="D46" s="77" t="s">
        <v>142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4"/>
      <c r="U46" s="73" t="s">
        <v>58</v>
      </c>
      <c r="V46" s="73"/>
      <c r="W46" s="73"/>
      <c r="X46" s="73" t="s">
        <v>57</v>
      </c>
      <c r="Y46" s="73"/>
      <c r="Z46" s="73"/>
      <c r="AA46" s="73"/>
      <c r="AB46" s="73"/>
      <c r="AC46" s="73"/>
      <c r="AD46" s="73"/>
      <c r="AE46" s="73"/>
      <c r="AF46" s="73"/>
      <c r="AG46" s="73"/>
      <c r="AH46" s="99"/>
      <c r="AI46" s="99"/>
      <c r="AJ46" s="74"/>
      <c r="AK46" s="73"/>
      <c r="AL46" s="73"/>
      <c r="AM46" s="73"/>
      <c r="AN46" s="73"/>
      <c r="AO46" s="73" t="s">
        <v>35</v>
      </c>
      <c r="AP46" s="73"/>
      <c r="AQ46" s="73"/>
      <c r="AR46" s="73"/>
      <c r="AS46" s="73"/>
      <c r="AT46" s="73"/>
      <c r="AU46" s="73"/>
      <c r="AV46" s="73" t="s">
        <v>58</v>
      </c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 t="s">
        <v>58</v>
      </c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 t="s">
        <v>35</v>
      </c>
      <c r="CE46" s="73"/>
      <c r="CF46" s="73"/>
      <c r="CG46" s="73"/>
      <c r="CH46" s="73"/>
      <c r="CI46" s="73"/>
      <c r="CJ46" s="73"/>
      <c r="CK46" s="73" t="s">
        <v>57</v>
      </c>
      <c r="CL46" s="73"/>
      <c r="CM46" s="73"/>
      <c r="CN46" s="73" t="s">
        <v>58</v>
      </c>
      <c r="CO46" s="73"/>
      <c r="CP46" s="73"/>
      <c r="CQ46" s="73"/>
      <c r="CR46" s="73"/>
      <c r="CS46" s="73"/>
      <c r="CT46" s="73"/>
      <c r="CU46" s="73"/>
      <c r="CV46" s="75">
        <f t="shared" si="9"/>
        <v>2</v>
      </c>
      <c r="CW46" s="75">
        <f t="shared" si="0"/>
        <v>2</v>
      </c>
      <c r="CX46" s="75">
        <f t="shared" si="10"/>
        <v>0</v>
      </c>
      <c r="CY46" s="75">
        <f t="shared" si="11"/>
        <v>0</v>
      </c>
      <c r="CZ46" s="75">
        <f t="shared" si="1"/>
        <v>0</v>
      </c>
      <c r="DA46" s="75">
        <f t="shared" si="12"/>
        <v>0</v>
      </c>
      <c r="DB46" s="75">
        <f t="shared" si="13"/>
        <v>0</v>
      </c>
      <c r="DC46" s="75">
        <f t="shared" si="14"/>
        <v>0</v>
      </c>
      <c r="DD46" s="75">
        <f t="shared" si="15"/>
        <v>0</v>
      </c>
      <c r="DE46" s="75">
        <f t="shared" si="2"/>
        <v>0</v>
      </c>
      <c r="DF46" s="75">
        <f t="shared" si="16"/>
        <v>0</v>
      </c>
      <c r="DG46" s="75">
        <f t="shared" si="17"/>
        <v>0</v>
      </c>
      <c r="DH46" s="75">
        <f t="shared" si="18"/>
        <v>0</v>
      </c>
      <c r="DI46" s="75">
        <f t="shared" si="19"/>
        <v>4</v>
      </c>
      <c r="DJ46" s="75">
        <f t="shared" si="20"/>
        <v>0</v>
      </c>
      <c r="DK46" s="75">
        <f t="shared" si="21"/>
        <v>0</v>
      </c>
      <c r="DL46" s="75">
        <f t="shared" si="3"/>
        <v>0</v>
      </c>
      <c r="DM46" s="75">
        <f t="shared" si="4"/>
        <v>0</v>
      </c>
      <c r="DN46" s="75">
        <f t="shared" si="5"/>
        <v>0</v>
      </c>
      <c r="DO46" s="75">
        <f t="shared" si="6"/>
        <v>0</v>
      </c>
      <c r="DP46" s="75">
        <f t="shared" si="7"/>
        <v>0</v>
      </c>
      <c r="DQ46" s="75">
        <f t="shared" si="22"/>
        <v>0</v>
      </c>
      <c r="DR46" s="75">
        <f t="shared" si="8"/>
        <v>0</v>
      </c>
    </row>
    <row r="47" spans="1:122" ht="18" customHeight="1" x14ac:dyDescent="0.2">
      <c r="D47" s="78" t="s">
        <v>143</v>
      </c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80"/>
      <c r="S47" s="79"/>
      <c r="T47" s="80"/>
      <c r="U47" s="79"/>
      <c r="V47" s="79"/>
      <c r="W47" s="79" t="s">
        <v>57</v>
      </c>
      <c r="X47" s="79"/>
      <c r="Y47" s="79"/>
      <c r="Z47" s="79"/>
      <c r="AA47" s="79"/>
      <c r="AB47" s="79"/>
      <c r="AC47" s="79"/>
      <c r="AD47" s="81"/>
      <c r="AE47" s="80"/>
      <c r="AF47" s="79"/>
      <c r="AG47" s="79"/>
      <c r="AH47" s="79"/>
      <c r="AI47" s="79"/>
      <c r="AJ47" s="79"/>
      <c r="AK47" s="79"/>
      <c r="AL47" s="79" t="s">
        <v>35</v>
      </c>
      <c r="AM47" s="79"/>
      <c r="AN47" s="79"/>
      <c r="AO47" s="79"/>
      <c r="AP47" s="79"/>
      <c r="AQ47" s="79"/>
      <c r="AR47" s="79" t="s">
        <v>58</v>
      </c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 t="s">
        <v>58</v>
      </c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 t="s">
        <v>35</v>
      </c>
      <c r="CH47" s="79"/>
      <c r="CI47" s="79"/>
      <c r="CJ47" s="79"/>
      <c r="CK47" s="79"/>
      <c r="CL47" s="79"/>
      <c r="CM47" s="79" t="s">
        <v>57</v>
      </c>
      <c r="CN47" s="79"/>
      <c r="CO47" s="79"/>
      <c r="CP47" s="79"/>
      <c r="CQ47" s="79" t="s">
        <v>58</v>
      </c>
      <c r="CR47" s="79"/>
      <c r="CS47" s="79"/>
      <c r="CT47" s="79"/>
      <c r="CU47" s="79"/>
      <c r="CV47" s="82">
        <f t="shared" si="9"/>
        <v>2</v>
      </c>
      <c r="CW47" s="82">
        <f t="shared" si="0"/>
        <v>2</v>
      </c>
      <c r="CX47" s="82">
        <f t="shared" si="10"/>
        <v>0</v>
      </c>
      <c r="CY47" s="82">
        <f t="shared" si="11"/>
        <v>0</v>
      </c>
      <c r="CZ47" s="82">
        <f t="shared" si="1"/>
        <v>0</v>
      </c>
      <c r="DA47" s="82">
        <f t="shared" si="12"/>
        <v>0</v>
      </c>
      <c r="DB47" s="82">
        <f t="shared" si="13"/>
        <v>0</v>
      </c>
      <c r="DC47" s="82">
        <f t="shared" si="14"/>
        <v>0</v>
      </c>
      <c r="DD47" s="82">
        <f t="shared" si="15"/>
        <v>0</v>
      </c>
      <c r="DE47" s="82">
        <f t="shared" si="2"/>
        <v>0</v>
      </c>
      <c r="DF47" s="82">
        <f t="shared" si="16"/>
        <v>0</v>
      </c>
      <c r="DG47" s="82">
        <f t="shared" si="17"/>
        <v>0</v>
      </c>
      <c r="DH47" s="82">
        <f t="shared" si="18"/>
        <v>0</v>
      </c>
      <c r="DI47" s="82">
        <f t="shared" si="19"/>
        <v>3</v>
      </c>
      <c r="DJ47" s="82">
        <f t="shared" si="20"/>
        <v>0</v>
      </c>
      <c r="DK47" s="82">
        <f t="shared" si="21"/>
        <v>0</v>
      </c>
      <c r="DL47" s="82">
        <f t="shared" si="3"/>
        <v>0</v>
      </c>
      <c r="DM47" s="82">
        <f t="shared" si="4"/>
        <v>0</v>
      </c>
      <c r="DN47" s="82">
        <f t="shared" si="5"/>
        <v>0</v>
      </c>
      <c r="DO47" s="82">
        <f t="shared" si="6"/>
        <v>0</v>
      </c>
      <c r="DP47" s="82">
        <f t="shared" si="7"/>
        <v>0</v>
      </c>
      <c r="DQ47" s="82">
        <f t="shared" si="22"/>
        <v>0</v>
      </c>
      <c r="DR47" s="82">
        <f t="shared" si="8"/>
        <v>0</v>
      </c>
    </row>
    <row r="48" spans="1:122" ht="18" customHeight="1" x14ac:dyDescent="0.2">
      <c r="B48" s="4"/>
      <c r="D48" s="78" t="s">
        <v>144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80"/>
      <c r="S48" s="79"/>
      <c r="T48" s="80"/>
      <c r="U48" s="79"/>
      <c r="V48" s="79"/>
      <c r="W48" s="80"/>
      <c r="X48" s="79"/>
      <c r="Y48" s="79" t="s">
        <v>57</v>
      </c>
      <c r="Z48" s="79"/>
      <c r="AA48" s="79"/>
      <c r="AB48" s="79"/>
      <c r="AC48" s="79"/>
      <c r="AD48" s="81"/>
      <c r="AE48" s="80"/>
      <c r="AF48" s="79"/>
      <c r="AG48" s="79"/>
      <c r="AH48" s="79"/>
      <c r="AI48" s="79"/>
      <c r="AJ48" s="79"/>
      <c r="AK48" s="79" t="s">
        <v>35</v>
      </c>
      <c r="AL48" s="79"/>
      <c r="AM48" s="101"/>
      <c r="AN48" s="79"/>
      <c r="AO48" s="79"/>
      <c r="AP48" s="79"/>
      <c r="AQ48" s="79" t="s">
        <v>58</v>
      </c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 t="s">
        <v>58</v>
      </c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 t="s">
        <v>35</v>
      </c>
      <c r="CG48" s="79"/>
      <c r="CH48" s="79"/>
      <c r="CI48" s="79"/>
      <c r="CJ48" s="79"/>
      <c r="CK48" s="79"/>
      <c r="CL48" s="79"/>
      <c r="CM48" s="80"/>
      <c r="CN48" s="79" t="s">
        <v>57</v>
      </c>
      <c r="CO48" s="100"/>
      <c r="CP48" s="79" t="s">
        <v>58</v>
      </c>
      <c r="CQ48" s="79"/>
      <c r="CR48" s="79"/>
      <c r="CS48" s="79"/>
      <c r="CT48" s="79"/>
      <c r="CU48" s="79"/>
      <c r="CV48" s="82">
        <f t="shared" si="9"/>
        <v>2</v>
      </c>
      <c r="CW48" s="82">
        <f t="shared" si="0"/>
        <v>2</v>
      </c>
      <c r="CX48" s="82">
        <f t="shared" si="10"/>
        <v>0</v>
      </c>
      <c r="CY48" s="82">
        <f t="shared" si="11"/>
        <v>0</v>
      </c>
      <c r="CZ48" s="82">
        <f t="shared" si="1"/>
        <v>0</v>
      </c>
      <c r="DA48" s="82">
        <f t="shared" si="12"/>
        <v>0</v>
      </c>
      <c r="DB48" s="82">
        <f t="shared" si="13"/>
        <v>0</v>
      </c>
      <c r="DC48" s="82">
        <f t="shared" si="14"/>
        <v>0</v>
      </c>
      <c r="DD48" s="82">
        <f t="shared" si="15"/>
        <v>0</v>
      </c>
      <c r="DE48" s="82">
        <f t="shared" si="2"/>
        <v>0</v>
      </c>
      <c r="DF48" s="82">
        <f t="shared" si="16"/>
        <v>0</v>
      </c>
      <c r="DG48" s="82">
        <f t="shared" si="17"/>
        <v>0</v>
      </c>
      <c r="DH48" s="82">
        <f t="shared" si="18"/>
        <v>0</v>
      </c>
      <c r="DI48" s="82">
        <f t="shared" si="19"/>
        <v>3</v>
      </c>
      <c r="DJ48" s="82">
        <f t="shared" si="20"/>
        <v>0</v>
      </c>
      <c r="DK48" s="82">
        <f t="shared" si="21"/>
        <v>0</v>
      </c>
      <c r="DL48" s="82">
        <f t="shared" si="3"/>
        <v>0</v>
      </c>
      <c r="DM48" s="82">
        <f t="shared" si="4"/>
        <v>0</v>
      </c>
      <c r="DN48" s="82">
        <f t="shared" si="5"/>
        <v>0</v>
      </c>
      <c r="DO48" s="82">
        <f t="shared" si="6"/>
        <v>0</v>
      </c>
      <c r="DP48" s="82">
        <f t="shared" si="7"/>
        <v>0</v>
      </c>
      <c r="DQ48" s="82">
        <f t="shared" si="22"/>
        <v>0</v>
      </c>
      <c r="DR48" s="82">
        <f t="shared" si="8"/>
        <v>0</v>
      </c>
    </row>
    <row r="49" spans="1:122" ht="18" customHeight="1" x14ac:dyDescent="0.2">
      <c r="B49" s="4"/>
      <c r="D49" s="78" t="s">
        <v>145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80"/>
      <c r="S49" s="79"/>
      <c r="T49" s="80"/>
      <c r="U49" s="79"/>
      <c r="V49" s="79"/>
      <c r="W49" s="79" t="s">
        <v>57</v>
      </c>
      <c r="X49" s="79"/>
      <c r="Y49" s="79"/>
      <c r="Z49" s="79"/>
      <c r="AA49" s="79"/>
      <c r="AB49" s="79"/>
      <c r="AC49" s="79"/>
      <c r="AD49" s="81"/>
      <c r="AE49" s="80"/>
      <c r="AF49" s="79"/>
      <c r="AG49" s="79"/>
      <c r="AH49" s="79"/>
      <c r="AI49" s="79"/>
      <c r="AJ49" s="79"/>
      <c r="AK49" s="79"/>
      <c r="AL49" s="79" t="s">
        <v>35</v>
      </c>
      <c r="AM49" s="101"/>
      <c r="AN49" s="79"/>
      <c r="AO49" s="79"/>
      <c r="AP49" s="79"/>
      <c r="AQ49" s="79"/>
      <c r="AR49" s="79" t="s">
        <v>58</v>
      </c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 t="s">
        <v>58</v>
      </c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 t="s">
        <v>35</v>
      </c>
      <c r="CH49" s="79"/>
      <c r="CI49" s="79"/>
      <c r="CJ49" s="79"/>
      <c r="CK49" s="79"/>
      <c r="CL49" s="79"/>
      <c r="CM49" s="79" t="s">
        <v>57</v>
      </c>
      <c r="CN49" s="79"/>
      <c r="CO49" s="100"/>
      <c r="CP49" s="79"/>
      <c r="CQ49" s="79" t="s">
        <v>58</v>
      </c>
      <c r="CR49" s="79"/>
      <c r="CS49" s="79"/>
      <c r="CT49" s="79"/>
      <c r="CU49" s="79"/>
      <c r="CV49" s="82">
        <f t="shared" ref="CV49:CV50" si="160">COUNTIF(E49:CU49,"РУС")</f>
        <v>2</v>
      </c>
      <c r="CW49" s="82">
        <f t="shared" ref="CW49:CW50" si="161">COUNTIF(E49:CU49,"МАТ")</f>
        <v>2</v>
      </c>
      <c r="CX49" s="82">
        <f t="shared" ref="CX49:CX50" si="162">COUNTIF(E49:CU49,"АЛГ")</f>
        <v>0</v>
      </c>
      <c r="CY49" s="82">
        <f t="shared" ref="CY49:CY50" si="163">COUNTIF(E49:CU49,"ГЕМ")</f>
        <v>0</v>
      </c>
      <c r="CZ49" s="82">
        <f t="shared" ref="CZ49:CZ50" si="164">COUNTIF(E49:CU49,"ВИС")</f>
        <v>0</v>
      </c>
      <c r="DA49" s="82">
        <f t="shared" ref="DA49:DA50" si="165">COUNTIF(E49:CU49,"БИО")</f>
        <v>0</v>
      </c>
      <c r="DB49" s="82">
        <f t="shared" ref="DB49:DB50" si="166">COUNTIF(E49:CU49,"ГЕО")</f>
        <v>0</v>
      </c>
      <c r="DC49" s="82">
        <f t="shared" ref="DC49:DC50" si="167">COUNTIF(E49:CU49,"ИНФ")</f>
        <v>0</v>
      </c>
      <c r="DD49" s="82">
        <f t="shared" ref="DD49:DD50" si="168">COUNTIF(E49:CU49,"ИСТ")</f>
        <v>0</v>
      </c>
      <c r="DE49" s="82">
        <f t="shared" ref="DE49:DE50" si="169">COUNTIF(E49:CU49,"ЛИТ")</f>
        <v>0</v>
      </c>
      <c r="DF49" s="82">
        <f t="shared" ref="DF49:DF50" si="170">COUNTIF(E49:CU49,"ОБЩ")</f>
        <v>0</v>
      </c>
      <c r="DG49" s="82">
        <f t="shared" ref="DG49:DG50" si="171">COUNTIF(E49:CU49,"ФИЗ")</f>
        <v>0</v>
      </c>
      <c r="DH49" s="82">
        <f t="shared" ref="DH49:DH50" si="172">COUNTIF(E49:CU49,"ХИМ")</f>
        <v>0</v>
      </c>
      <c r="DI49" s="82">
        <f t="shared" ref="DI49:DI50" si="173">COUNTIF(E49:CU49,"АНГ")</f>
        <v>3</v>
      </c>
      <c r="DJ49" s="82">
        <f t="shared" ref="DJ49:DJ50" si="174">COUNTIF(E49:CU49,"НЕМ")</f>
        <v>0</v>
      </c>
      <c r="DK49" s="82">
        <f t="shared" ref="DK49:DK50" si="175">COUNTIF(E49:CU49,"ФРА")</f>
        <v>0</v>
      </c>
      <c r="DL49" s="82">
        <f t="shared" ref="DL49:DL50" si="176">COUNTIF(E49:CU49,"ОКР")</f>
        <v>0</v>
      </c>
      <c r="DM49" s="82">
        <f t="shared" ref="DM49:DM50" si="177">COUNTIF(E49:CU49,"ИЗО")</f>
        <v>0</v>
      </c>
      <c r="DN49" s="82">
        <f t="shared" ref="DN49:DN50" si="178">COUNTIF(E49:CU49,"КУБ")</f>
        <v>0</v>
      </c>
      <c r="DO49" s="82">
        <f t="shared" ref="DO49:DO50" si="179">COUNTIF(E49:CU49,"МУЗ")</f>
        <v>0</v>
      </c>
      <c r="DP49" s="82">
        <f t="shared" ref="DP49:DP50" si="180">COUNTIF(E49:CU49,"ОБЗ")</f>
        <v>0</v>
      </c>
      <c r="DQ49" s="82">
        <f t="shared" ref="DQ49:DQ50" si="181">COUNTIF(E49:CU49,"ТЕХ")</f>
        <v>0</v>
      </c>
      <c r="DR49" s="82">
        <f t="shared" ref="DR49:DR50" si="182">COUNTIF(E49:CU49,"ФЗР")</f>
        <v>0</v>
      </c>
    </row>
    <row r="50" spans="1:122" ht="18" customHeight="1" x14ac:dyDescent="0.2">
      <c r="B50" s="4"/>
      <c r="D50" s="78" t="s">
        <v>146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80"/>
      <c r="S50" s="79"/>
      <c r="T50" s="80"/>
      <c r="U50" s="79"/>
      <c r="V50" s="79"/>
      <c r="W50" s="80"/>
      <c r="X50" s="79"/>
      <c r="Y50" s="79" t="s">
        <v>57</v>
      </c>
      <c r="Z50" s="79"/>
      <c r="AA50" s="79"/>
      <c r="AB50" s="79"/>
      <c r="AC50" s="79"/>
      <c r="AD50" s="81"/>
      <c r="AE50" s="80"/>
      <c r="AF50" s="79"/>
      <c r="AG50" s="79"/>
      <c r="AH50" s="79"/>
      <c r="AI50" s="79"/>
      <c r="AJ50" s="79"/>
      <c r="AK50" s="79" t="s">
        <v>35</v>
      </c>
      <c r="AL50" s="79"/>
      <c r="AM50" s="101"/>
      <c r="AN50" s="79"/>
      <c r="AO50" s="79"/>
      <c r="AP50" s="79"/>
      <c r="AQ50" s="79" t="s">
        <v>58</v>
      </c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 t="s">
        <v>58</v>
      </c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 t="s">
        <v>35</v>
      </c>
      <c r="CG50" s="79"/>
      <c r="CH50" s="79"/>
      <c r="CI50" s="79"/>
      <c r="CJ50" s="79"/>
      <c r="CK50" s="79"/>
      <c r="CL50" s="79"/>
      <c r="CM50" s="80"/>
      <c r="CN50" s="79" t="s">
        <v>57</v>
      </c>
      <c r="CO50" s="100"/>
      <c r="CP50" s="79" t="s">
        <v>58</v>
      </c>
      <c r="CQ50" s="79"/>
      <c r="CR50" s="79"/>
      <c r="CS50" s="79"/>
      <c r="CT50" s="79"/>
      <c r="CU50" s="79"/>
      <c r="CV50" s="82">
        <f t="shared" si="160"/>
        <v>2</v>
      </c>
      <c r="CW50" s="82">
        <f t="shared" si="161"/>
        <v>2</v>
      </c>
      <c r="CX50" s="82">
        <f t="shared" si="162"/>
        <v>0</v>
      </c>
      <c r="CY50" s="82">
        <f t="shared" si="163"/>
        <v>0</v>
      </c>
      <c r="CZ50" s="82">
        <f t="shared" si="164"/>
        <v>0</v>
      </c>
      <c r="DA50" s="82">
        <f t="shared" si="165"/>
        <v>0</v>
      </c>
      <c r="DB50" s="82">
        <f t="shared" si="166"/>
        <v>0</v>
      </c>
      <c r="DC50" s="82">
        <f t="shared" si="167"/>
        <v>0</v>
      </c>
      <c r="DD50" s="82">
        <f t="shared" si="168"/>
        <v>0</v>
      </c>
      <c r="DE50" s="82">
        <f t="shared" si="169"/>
        <v>0</v>
      </c>
      <c r="DF50" s="82">
        <f t="shared" si="170"/>
        <v>0</v>
      </c>
      <c r="DG50" s="82">
        <f t="shared" si="171"/>
        <v>0</v>
      </c>
      <c r="DH50" s="82">
        <f t="shared" si="172"/>
        <v>0</v>
      </c>
      <c r="DI50" s="82">
        <f t="shared" si="173"/>
        <v>3</v>
      </c>
      <c r="DJ50" s="82">
        <f t="shared" si="174"/>
        <v>0</v>
      </c>
      <c r="DK50" s="82">
        <f t="shared" si="175"/>
        <v>0</v>
      </c>
      <c r="DL50" s="82">
        <f t="shared" si="176"/>
        <v>0</v>
      </c>
      <c r="DM50" s="82">
        <f t="shared" si="177"/>
        <v>0</v>
      </c>
      <c r="DN50" s="82">
        <f t="shared" si="178"/>
        <v>0</v>
      </c>
      <c r="DO50" s="82">
        <f t="shared" si="179"/>
        <v>0</v>
      </c>
      <c r="DP50" s="82">
        <f t="shared" si="180"/>
        <v>0</v>
      </c>
      <c r="DQ50" s="82">
        <f t="shared" si="181"/>
        <v>0</v>
      </c>
      <c r="DR50" s="82">
        <f t="shared" si="182"/>
        <v>0</v>
      </c>
    </row>
    <row r="51" spans="1:122" ht="18" customHeight="1" x14ac:dyDescent="0.2">
      <c r="B51" s="4"/>
      <c r="D51" s="78" t="s">
        <v>147</v>
      </c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80"/>
      <c r="S51" s="79"/>
      <c r="T51" s="79"/>
      <c r="U51" s="79"/>
      <c r="V51" s="79"/>
      <c r="W51" s="79" t="s">
        <v>57</v>
      </c>
      <c r="X51" s="79"/>
      <c r="Y51" s="79"/>
      <c r="Z51" s="79"/>
      <c r="AA51" s="79"/>
      <c r="AB51" s="79"/>
      <c r="AC51" s="79"/>
      <c r="AD51" s="81"/>
      <c r="AE51" s="80"/>
      <c r="AF51" s="79"/>
      <c r="AG51" s="79"/>
      <c r="AH51" s="79"/>
      <c r="AI51" s="79"/>
      <c r="AJ51" s="79"/>
      <c r="AK51" s="79"/>
      <c r="AL51" s="79" t="s">
        <v>35</v>
      </c>
      <c r="AM51" s="79"/>
      <c r="AN51" s="79"/>
      <c r="AO51" s="79"/>
      <c r="AP51" s="79"/>
      <c r="AQ51" s="79"/>
      <c r="AR51" s="79" t="s">
        <v>58</v>
      </c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 t="s">
        <v>58</v>
      </c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 t="s">
        <v>35</v>
      </c>
      <c r="CH51" s="79"/>
      <c r="CI51" s="79"/>
      <c r="CJ51" s="83"/>
      <c r="CK51" s="79"/>
      <c r="CL51" s="79"/>
      <c r="CM51" s="79" t="s">
        <v>57</v>
      </c>
      <c r="CN51" s="79"/>
      <c r="CO51" s="100"/>
      <c r="CP51" s="79"/>
      <c r="CQ51" s="79" t="s">
        <v>58</v>
      </c>
      <c r="CR51" s="79"/>
      <c r="CS51" s="79"/>
      <c r="CT51" s="79"/>
      <c r="CU51" s="79"/>
      <c r="CV51" s="82">
        <f t="shared" si="9"/>
        <v>2</v>
      </c>
      <c r="CW51" s="82">
        <f t="shared" si="0"/>
        <v>2</v>
      </c>
      <c r="CX51" s="82">
        <f t="shared" si="10"/>
        <v>0</v>
      </c>
      <c r="CY51" s="82">
        <f t="shared" si="11"/>
        <v>0</v>
      </c>
      <c r="CZ51" s="82">
        <f t="shared" si="1"/>
        <v>0</v>
      </c>
      <c r="DA51" s="82">
        <f t="shared" si="12"/>
        <v>0</v>
      </c>
      <c r="DB51" s="82">
        <f t="shared" si="13"/>
        <v>0</v>
      </c>
      <c r="DC51" s="82">
        <f t="shared" si="14"/>
        <v>0</v>
      </c>
      <c r="DD51" s="82">
        <f t="shared" si="15"/>
        <v>0</v>
      </c>
      <c r="DE51" s="82">
        <f t="shared" si="2"/>
        <v>0</v>
      </c>
      <c r="DF51" s="82">
        <f t="shared" si="16"/>
        <v>0</v>
      </c>
      <c r="DG51" s="82">
        <f t="shared" si="17"/>
        <v>0</v>
      </c>
      <c r="DH51" s="82">
        <f t="shared" si="18"/>
        <v>0</v>
      </c>
      <c r="DI51" s="82">
        <f t="shared" si="19"/>
        <v>3</v>
      </c>
      <c r="DJ51" s="82">
        <f t="shared" si="20"/>
        <v>0</v>
      </c>
      <c r="DK51" s="82">
        <f t="shared" si="21"/>
        <v>0</v>
      </c>
      <c r="DL51" s="82">
        <f t="shared" si="3"/>
        <v>0</v>
      </c>
      <c r="DM51" s="82">
        <f t="shared" si="4"/>
        <v>0</v>
      </c>
      <c r="DN51" s="82">
        <f t="shared" si="5"/>
        <v>0</v>
      </c>
      <c r="DO51" s="82">
        <f t="shared" si="6"/>
        <v>0</v>
      </c>
      <c r="DP51" s="82">
        <f t="shared" si="7"/>
        <v>0</v>
      </c>
      <c r="DQ51" s="82">
        <f t="shared" si="22"/>
        <v>0</v>
      </c>
      <c r="DR51" s="82">
        <f t="shared" si="8"/>
        <v>0</v>
      </c>
    </row>
    <row r="52" spans="1:122" ht="18" customHeight="1" x14ac:dyDescent="0.2">
      <c r="B52" s="4"/>
      <c r="D52" s="78" t="s">
        <v>148</v>
      </c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80"/>
      <c r="S52" s="79"/>
      <c r="T52" s="80"/>
      <c r="U52" s="79"/>
      <c r="V52" s="79"/>
      <c r="W52" s="79"/>
      <c r="X52" s="79"/>
      <c r="Y52" s="79" t="s">
        <v>57</v>
      </c>
      <c r="Z52" s="79"/>
      <c r="AA52" s="79"/>
      <c r="AB52" s="79"/>
      <c r="AC52" s="79"/>
      <c r="AD52" s="79"/>
      <c r="AE52" s="80"/>
      <c r="AF52" s="79"/>
      <c r="AG52" s="79"/>
      <c r="AH52" s="79"/>
      <c r="AI52" s="79"/>
      <c r="AJ52" s="79"/>
      <c r="AK52" s="79" t="s">
        <v>35</v>
      </c>
      <c r="AL52" s="79"/>
      <c r="AM52" s="79"/>
      <c r="AN52" s="79"/>
      <c r="AO52" s="83"/>
      <c r="AP52" s="79"/>
      <c r="AQ52" s="79" t="s">
        <v>58</v>
      </c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 t="s">
        <v>58</v>
      </c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 t="s">
        <v>35</v>
      </c>
      <c r="CG52" s="79"/>
      <c r="CH52" s="79"/>
      <c r="CI52" s="79"/>
      <c r="CJ52" s="83"/>
      <c r="CK52" s="79"/>
      <c r="CL52" s="79"/>
      <c r="CM52" s="79"/>
      <c r="CN52" s="79" t="s">
        <v>57</v>
      </c>
      <c r="CO52" s="100"/>
      <c r="CP52" s="79" t="s">
        <v>58</v>
      </c>
      <c r="CQ52" s="79"/>
      <c r="CR52" s="79"/>
      <c r="CS52" s="79"/>
      <c r="CT52" s="79"/>
      <c r="CU52" s="79"/>
      <c r="CV52" s="82">
        <f t="shared" si="9"/>
        <v>2</v>
      </c>
      <c r="CW52" s="82">
        <f t="shared" si="0"/>
        <v>2</v>
      </c>
      <c r="CX52" s="82">
        <f t="shared" si="10"/>
        <v>0</v>
      </c>
      <c r="CY52" s="82">
        <f t="shared" si="11"/>
        <v>0</v>
      </c>
      <c r="CZ52" s="82">
        <f t="shared" si="1"/>
        <v>0</v>
      </c>
      <c r="DA52" s="82">
        <f t="shared" si="12"/>
        <v>0</v>
      </c>
      <c r="DB52" s="82">
        <f t="shared" si="13"/>
        <v>0</v>
      </c>
      <c r="DC52" s="82">
        <f t="shared" si="14"/>
        <v>0</v>
      </c>
      <c r="DD52" s="82">
        <f t="shared" si="15"/>
        <v>0</v>
      </c>
      <c r="DE52" s="82">
        <f t="shared" si="2"/>
        <v>0</v>
      </c>
      <c r="DF52" s="82">
        <f t="shared" si="16"/>
        <v>0</v>
      </c>
      <c r="DG52" s="82">
        <f t="shared" si="17"/>
        <v>0</v>
      </c>
      <c r="DH52" s="82">
        <f t="shared" si="18"/>
        <v>0</v>
      </c>
      <c r="DI52" s="82">
        <f t="shared" si="19"/>
        <v>3</v>
      </c>
      <c r="DJ52" s="82">
        <f t="shared" si="20"/>
        <v>0</v>
      </c>
      <c r="DK52" s="82">
        <f t="shared" si="21"/>
        <v>0</v>
      </c>
      <c r="DL52" s="82">
        <f t="shared" si="3"/>
        <v>0</v>
      </c>
      <c r="DM52" s="82">
        <f t="shared" si="4"/>
        <v>0</v>
      </c>
      <c r="DN52" s="82">
        <f t="shared" si="5"/>
        <v>0</v>
      </c>
      <c r="DO52" s="82">
        <f t="shared" si="6"/>
        <v>0</v>
      </c>
      <c r="DP52" s="82">
        <f t="shared" si="7"/>
        <v>0</v>
      </c>
      <c r="DQ52" s="82">
        <f t="shared" si="22"/>
        <v>0</v>
      </c>
      <c r="DR52" s="82">
        <f t="shared" si="8"/>
        <v>0</v>
      </c>
    </row>
    <row r="53" spans="1:122" ht="18" customHeight="1" x14ac:dyDescent="0.2">
      <c r="B53" s="4"/>
      <c r="D53" s="78" t="s">
        <v>149</v>
      </c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80"/>
      <c r="U53" s="79"/>
      <c r="V53" s="79"/>
      <c r="W53" s="79" t="s">
        <v>57</v>
      </c>
      <c r="X53" s="79"/>
      <c r="Y53" s="80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 t="s">
        <v>35</v>
      </c>
      <c r="AL53" s="79"/>
      <c r="AM53" s="79"/>
      <c r="AN53" s="79"/>
      <c r="AO53" s="83"/>
      <c r="AP53" s="79"/>
      <c r="AQ53" s="79" t="s">
        <v>58</v>
      </c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 t="s">
        <v>58</v>
      </c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 t="s">
        <v>35</v>
      </c>
      <c r="CG53" s="79"/>
      <c r="CH53" s="79"/>
      <c r="CI53" s="79"/>
      <c r="CJ53" s="83"/>
      <c r="CK53" s="79"/>
      <c r="CL53" s="79"/>
      <c r="CM53" s="79" t="s">
        <v>57</v>
      </c>
      <c r="CN53" s="79"/>
      <c r="CO53" s="80"/>
      <c r="CP53" s="79" t="s">
        <v>58</v>
      </c>
      <c r="CQ53" s="79"/>
      <c r="CR53" s="79"/>
      <c r="CS53" s="79"/>
      <c r="CT53" s="79"/>
      <c r="CU53" s="79"/>
      <c r="CV53" s="82">
        <f t="shared" si="9"/>
        <v>2</v>
      </c>
      <c r="CW53" s="82">
        <f t="shared" si="0"/>
        <v>2</v>
      </c>
      <c r="CX53" s="82">
        <f t="shared" si="10"/>
        <v>0</v>
      </c>
      <c r="CY53" s="82">
        <f t="shared" si="11"/>
        <v>0</v>
      </c>
      <c r="CZ53" s="82">
        <f t="shared" si="1"/>
        <v>0</v>
      </c>
      <c r="DA53" s="82">
        <f t="shared" si="12"/>
        <v>0</v>
      </c>
      <c r="DB53" s="82">
        <f t="shared" si="13"/>
        <v>0</v>
      </c>
      <c r="DC53" s="82">
        <f t="shared" si="14"/>
        <v>0</v>
      </c>
      <c r="DD53" s="82">
        <f t="shared" si="15"/>
        <v>0</v>
      </c>
      <c r="DE53" s="82">
        <f t="shared" si="2"/>
        <v>0</v>
      </c>
      <c r="DF53" s="82">
        <f t="shared" si="16"/>
        <v>0</v>
      </c>
      <c r="DG53" s="82">
        <f t="shared" si="17"/>
        <v>0</v>
      </c>
      <c r="DH53" s="82">
        <f t="shared" si="18"/>
        <v>0</v>
      </c>
      <c r="DI53" s="82">
        <f t="shared" si="19"/>
        <v>3</v>
      </c>
      <c r="DJ53" s="82">
        <f t="shared" si="20"/>
        <v>0</v>
      </c>
      <c r="DK53" s="82">
        <f t="shared" si="21"/>
        <v>0</v>
      </c>
      <c r="DL53" s="82">
        <f t="shared" si="3"/>
        <v>0</v>
      </c>
      <c r="DM53" s="82">
        <f t="shared" si="4"/>
        <v>0</v>
      </c>
      <c r="DN53" s="82">
        <f t="shared" si="5"/>
        <v>0</v>
      </c>
      <c r="DO53" s="82">
        <f t="shared" si="6"/>
        <v>0</v>
      </c>
      <c r="DP53" s="82">
        <f t="shared" si="7"/>
        <v>0</v>
      </c>
      <c r="DQ53" s="82">
        <f t="shared" si="22"/>
        <v>0</v>
      </c>
      <c r="DR53" s="82">
        <f t="shared" si="8"/>
        <v>0</v>
      </c>
    </row>
    <row r="54" spans="1:122" ht="18" customHeight="1" x14ac:dyDescent="0.2">
      <c r="B54" s="4"/>
      <c r="D54" s="78" t="s">
        <v>150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80"/>
      <c r="U54" s="79"/>
      <c r="V54" s="79"/>
      <c r="W54" s="79" t="s">
        <v>57</v>
      </c>
      <c r="X54" s="79"/>
      <c r="Y54" s="80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 t="s">
        <v>35</v>
      </c>
      <c r="AL54" s="79"/>
      <c r="AM54" s="79"/>
      <c r="AN54" s="79"/>
      <c r="AO54" s="83"/>
      <c r="AP54" s="79"/>
      <c r="AQ54" s="79" t="s">
        <v>58</v>
      </c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 t="s">
        <v>58</v>
      </c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 t="s">
        <v>35</v>
      </c>
      <c r="CG54" s="79"/>
      <c r="CH54" s="79"/>
      <c r="CI54" s="79"/>
      <c r="CJ54" s="83"/>
      <c r="CK54" s="79"/>
      <c r="CL54" s="79"/>
      <c r="CM54" s="79" t="s">
        <v>57</v>
      </c>
      <c r="CN54" s="79"/>
      <c r="CO54" s="80"/>
      <c r="CP54" s="79" t="s">
        <v>58</v>
      </c>
      <c r="CQ54" s="79"/>
      <c r="CR54" s="79"/>
      <c r="CS54" s="79"/>
      <c r="CT54" s="79"/>
      <c r="CU54" s="79"/>
      <c r="CV54" s="82">
        <f t="shared" si="9"/>
        <v>2</v>
      </c>
      <c r="CW54" s="82">
        <f t="shared" si="0"/>
        <v>2</v>
      </c>
      <c r="CX54" s="82">
        <f t="shared" si="10"/>
        <v>0</v>
      </c>
      <c r="CY54" s="82">
        <f t="shared" si="11"/>
        <v>0</v>
      </c>
      <c r="CZ54" s="82">
        <f t="shared" si="1"/>
        <v>0</v>
      </c>
      <c r="DA54" s="82">
        <f t="shared" si="12"/>
        <v>0</v>
      </c>
      <c r="DB54" s="82">
        <f t="shared" si="13"/>
        <v>0</v>
      </c>
      <c r="DC54" s="82">
        <f t="shared" si="14"/>
        <v>0</v>
      </c>
      <c r="DD54" s="82">
        <f t="shared" si="15"/>
        <v>0</v>
      </c>
      <c r="DE54" s="82">
        <f t="shared" si="2"/>
        <v>0</v>
      </c>
      <c r="DF54" s="82">
        <f t="shared" si="16"/>
        <v>0</v>
      </c>
      <c r="DG54" s="82">
        <f t="shared" si="17"/>
        <v>0</v>
      </c>
      <c r="DH54" s="82">
        <f t="shared" si="18"/>
        <v>0</v>
      </c>
      <c r="DI54" s="82">
        <f t="shared" si="19"/>
        <v>3</v>
      </c>
      <c r="DJ54" s="82">
        <f t="shared" si="20"/>
        <v>0</v>
      </c>
      <c r="DK54" s="82">
        <f t="shared" si="21"/>
        <v>0</v>
      </c>
      <c r="DL54" s="82">
        <f t="shared" si="3"/>
        <v>0</v>
      </c>
      <c r="DM54" s="82">
        <f t="shared" si="4"/>
        <v>0</v>
      </c>
      <c r="DN54" s="82">
        <f t="shared" si="5"/>
        <v>0</v>
      </c>
      <c r="DO54" s="82">
        <f t="shared" si="6"/>
        <v>0</v>
      </c>
      <c r="DP54" s="82">
        <f t="shared" si="7"/>
        <v>0</v>
      </c>
      <c r="DQ54" s="82">
        <f t="shared" si="22"/>
        <v>0</v>
      </c>
      <c r="DR54" s="82">
        <f t="shared" si="8"/>
        <v>0</v>
      </c>
    </row>
    <row r="55" spans="1:122" ht="18" customHeight="1" x14ac:dyDescent="0.2">
      <c r="B55" s="4"/>
      <c r="D55" s="78" t="s">
        <v>151</v>
      </c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80"/>
      <c r="U55" s="79"/>
      <c r="V55" s="79"/>
      <c r="W55" s="79" t="s">
        <v>57</v>
      </c>
      <c r="X55" s="79"/>
      <c r="Y55" s="80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 t="s">
        <v>35</v>
      </c>
      <c r="AL55" s="79"/>
      <c r="AM55" s="79"/>
      <c r="AN55" s="79"/>
      <c r="AO55" s="83"/>
      <c r="AP55" s="79"/>
      <c r="AQ55" s="79" t="s">
        <v>58</v>
      </c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 t="s">
        <v>58</v>
      </c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 t="s">
        <v>35</v>
      </c>
      <c r="CG55" s="79"/>
      <c r="CH55" s="79"/>
      <c r="CI55" s="79"/>
      <c r="CJ55" s="83"/>
      <c r="CK55" s="79"/>
      <c r="CL55" s="79"/>
      <c r="CM55" s="79" t="s">
        <v>57</v>
      </c>
      <c r="CN55" s="79"/>
      <c r="CO55" s="80"/>
      <c r="CP55" s="79" t="s">
        <v>58</v>
      </c>
      <c r="CQ55" s="79"/>
      <c r="CR55" s="79"/>
      <c r="CS55" s="79"/>
      <c r="CT55" s="79"/>
      <c r="CU55" s="79"/>
      <c r="CV55" s="82">
        <f t="shared" ref="CV55:CV56" si="183">COUNTIF(E55:CU55,"РУС")</f>
        <v>2</v>
      </c>
      <c r="CW55" s="82">
        <f t="shared" ref="CW55:CW56" si="184">COUNTIF(E55:CU55,"МАТ")</f>
        <v>2</v>
      </c>
      <c r="CX55" s="82">
        <f t="shared" ref="CX55:CX56" si="185">COUNTIF(E55:CU55,"АЛГ")</f>
        <v>0</v>
      </c>
      <c r="CY55" s="82">
        <f t="shared" ref="CY55:CY56" si="186">COUNTIF(E55:CU55,"ГЕМ")</f>
        <v>0</v>
      </c>
      <c r="CZ55" s="82">
        <f t="shared" ref="CZ55:CZ56" si="187">COUNTIF(E55:CU55,"ВИС")</f>
        <v>0</v>
      </c>
      <c r="DA55" s="82">
        <f t="shared" ref="DA55:DA56" si="188">COUNTIF(E55:CU55,"БИО")</f>
        <v>0</v>
      </c>
      <c r="DB55" s="82">
        <f t="shared" ref="DB55:DB56" si="189">COUNTIF(E55:CU55,"ГЕО")</f>
        <v>0</v>
      </c>
      <c r="DC55" s="82">
        <f t="shared" ref="DC55:DC56" si="190">COUNTIF(E55:CU55,"ИНФ")</f>
        <v>0</v>
      </c>
      <c r="DD55" s="82">
        <f t="shared" ref="DD55:DD56" si="191">COUNTIF(E55:CU55,"ИСТ")</f>
        <v>0</v>
      </c>
      <c r="DE55" s="82">
        <f t="shared" ref="DE55:DE56" si="192">COUNTIF(E55:CU55,"ЛИТ")</f>
        <v>0</v>
      </c>
      <c r="DF55" s="82">
        <f t="shared" ref="DF55:DF56" si="193">COUNTIF(E55:CU55,"ОБЩ")</f>
        <v>0</v>
      </c>
      <c r="DG55" s="82">
        <f t="shared" ref="DG55:DG56" si="194">COUNTIF(E55:CU55,"ФИЗ")</f>
        <v>0</v>
      </c>
      <c r="DH55" s="82">
        <f t="shared" ref="DH55:DH56" si="195">COUNTIF(E55:CU55,"ХИМ")</f>
        <v>0</v>
      </c>
      <c r="DI55" s="82">
        <f t="shared" ref="DI55:DI56" si="196">COUNTIF(E55:CU55,"АНГ")</f>
        <v>3</v>
      </c>
      <c r="DJ55" s="82">
        <f t="shared" ref="DJ55:DJ56" si="197">COUNTIF(E55:CU55,"НЕМ")</f>
        <v>0</v>
      </c>
      <c r="DK55" s="82">
        <f t="shared" ref="DK55:DK56" si="198">COUNTIF(E55:CU55,"ФРА")</f>
        <v>0</v>
      </c>
      <c r="DL55" s="82">
        <f t="shared" ref="DL55:DL56" si="199">COUNTIF(E55:CU55,"ОКР")</f>
        <v>0</v>
      </c>
      <c r="DM55" s="82">
        <f t="shared" ref="DM55:DM56" si="200">COUNTIF(E55:CU55,"ИЗО")</f>
        <v>0</v>
      </c>
      <c r="DN55" s="82">
        <f t="shared" ref="DN55:DN56" si="201">COUNTIF(E55:CU55,"КУБ")</f>
        <v>0</v>
      </c>
      <c r="DO55" s="82">
        <f t="shared" ref="DO55:DO56" si="202">COUNTIF(E55:CU55,"МУЗ")</f>
        <v>0</v>
      </c>
      <c r="DP55" s="82">
        <f t="shared" ref="DP55:DP56" si="203">COUNTIF(E55:CU55,"ОБЗ")</f>
        <v>0</v>
      </c>
      <c r="DQ55" s="82">
        <f t="shared" ref="DQ55:DQ56" si="204">COUNTIF(E55:CU55,"ТЕХ")</f>
        <v>0</v>
      </c>
      <c r="DR55" s="82">
        <f t="shared" ref="DR55:DR56" si="205">COUNTIF(E55:CU55,"ФЗР")</f>
        <v>0</v>
      </c>
    </row>
    <row r="56" spans="1:122" ht="18" customHeight="1" x14ac:dyDescent="0.2">
      <c r="B56" s="4"/>
      <c r="D56" s="78" t="s">
        <v>152</v>
      </c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80"/>
      <c r="U56" s="79"/>
      <c r="V56" s="79"/>
      <c r="W56" s="79" t="s">
        <v>57</v>
      </c>
      <c r="X56" s="79"/>
      <c r="Y56" s="80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 t="s">
        <v>35</v>
      </c>
      <c r="AL56" s="79"/>
      <c r="AM56" s="79"/>
      <c r="AN56" s="79"/>
      <c r="AO56" s="83"/>
      <c r="AP56" s="79"/>
      <c r="AQ56" s="79" t="s">
        <v>58</v>
      </c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 t="s">
        <v>58</v>
      </c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 t="s">
        <v>35</v>
      </c>
      <c r="CG56" s="79"/>
      <c r="CH56" s="79"/>
      <c r="CI56" s="79"/>
      <c r="CJ56" s="83"/>
      <c r="CK56" s="79"/>
      <c r="CL56" s="79"/>
      <c r="CM56" s="79" t="s">
        <v>57</v>
      </c>
      <c r="CN56" s="79"/>
      <c r="CO56" s="80"/>
      <c r="CP56" s="79" t="s">
        <v>58</v>
      </c>
      <c r="CQ56" s="79"/>
      <c r="CR56" s="79"/>
      <c r="CS56" s="79"/>
      <c r="CT56" s="79"/>
      <c r="CU56" s="79"/>
      <c r="CV56" s="82">
        <f t="shared" si="183"/>
        <v>2</v>
      </c>
      <c r="CW56" s="82">
        <f t="shared" si="184"/>
        <v>2</v>
      </c>
      <c r="CX56" s="82">
        <f t="shared" si="185"/>
        <v>0</v>
      </c>
      <c r="CY56" s="82">
        <f t="shared" si="186"/>
        <v>0</v>
      </c>
      <c r="CZ56" s="82">
        <f t="shared" si="187"/>
        <v>0</v>
      </c>
      <c r="DA56" s="82">
        <f t="shared" si="188"/>
        <v>0</v>
      </c>
      <c r="DB56" s="82">
        <f t="shared" si="189"/>
        <v>0</v>
      </c>
      <c r="DC56" s="82">
        <f t="shared" si="190"/>
        <v>0</v>
      </c>
      <c r="DD56" s="82">
        <f t="shared" si="191"/>
        <v>0</v>
      </c>
      <c r="DE56" s="82">
        <f t="shared" si="192"/>
        <v>0</v>
      </c>
      <c r="DF56" s="82">
        <f t="shared" si="193"/>
        <v>0</v>
      </c>
      <c r="DG56" s="82">
        <f t="shared" si="194"/>
        <v>0</v>
      </c>
      <c r="DH56" s="82">
        <f t="shared" si="195"/>
        <v>0</v>
      </c>
      <c r="DI56" s="82">
        <f t="shared" si="196"/>
        <v>3</v>
      </c>
      <c r="DJ56" s="82">
        <f t="shared" si="197"/>
        <v>0</v>
      </c>
      <c r="DK56" s="82">
        <f t="shared" si="198"/>
        <v>0</v>
      </c>
      <c r="DL56" s="82">
        <f t="shared" si="199"/>
        <v>0</v>
      </c>
      <c r="DM56" s="82">
        <f t="shared" si="200"/>
        <v>0</v>
      </c>
      <c r="DN56" s="82">
        <f t="shared" si="201"/>
        <v>0</v>
      </c>
      <c r="DO56" s="82">
        <f t="shared" si="202"/>
        <v>0</v>
      </c>
      <c r="DP56" s="82">
        <f t="shared" si="203"/>
        <v>0</v>
      </c>
      <c r="DQ56" s="82">
        <f t="shared" si="204"/>
        <v>0</v>
      </c>
      <c r="DR56" s="82">
        <f t="shared" si="205"/>
        <v>0</v>
      </c>
    </row>
    <row r="57" spans="1:122" ht="18" customHeight="1" x14ac:dyDescent="0.25">
      <c r="A57" s="3"/>
      <c r="B57" s="7"/>
      <c r="D57" s="78" t="s">
        <v>153</v>
      </c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80"/>
      <c r="U57" s="79"/>
      <c r="V57" s="79"/>
      <c r="W57" s="79" t="s">
        <v>57</v>
      </c>
      <c r="X57" s="79"/>
      <c r="Y57" s="80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 t="s">
        <v>35</v>
      </c>
      <c r="AL57" s="79"/>
      <c r="AM57" s="79"/>
      <c r="AN57" s="79"/>
      <c r="AO57" s="83"/>
      <c r="AP57" s="79"/>
      <c r="AQ57" s="79" t="s">
        <v>58</v>
      </c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 t="s">
        <v>58</v>
      </c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 t="s">
        <v>35</v>
      </c>
      <c r="CG57" s="79"/>
      <c r="CH57" s="79"/>
      <c r="CI57" s="79"/>
      <c r="CJ57" s="83"/>
      <c r="CK57" s="79"/>
      <c r="CL57" s="79"/>
      <c r="CM57" s="79" t="s">
        <v>57</v>
      </c>
      <c r="CN57" s="79"/>
      <c r="CO57" s="80"/>
      <c r="CP57" s="79" t="s">
        <v>58</v>
      </c>
      <c r="CQ57" s="79"/>
      <c r="CR57" s="79"/>
      <c r="CS57" s="79"/>
      <c r="CT57" s="79"/>
      <c r="CU57" s="79"/>
      <c r="CV57" s="82">
        <f t="shared" si="9"/>
        <v>2</v>
      </c>
      <c r="CW57" s="82">
        <f t="shared" si="0"/>
        <v>2</v>
      </c>
      <c r="CX57" s="82">
        <f t="shared" si="10"/>
        <v>0</v>
      </c>
      <c r="CY57" s="82">
        <f t="shared" si="11"/>
        <v>0</v>
      </c>
      <c r="CZ57" s="82">
        <f t="shared" si="1"/>
        <v>0</v>
      </c>
      <c r="DA57" s="82">
        <f t="shared" si="12"/>
        <v>0</v>
      </c>
      <c r="DB57" s="82">
        <f t="shared" si="13"/>
        <v>0</v>
      </c>
      <c r="DC57" s="82">
        <f t="shared" si="14"/>
        <v>0</v>
      </c>
      <c r="DD57" s="82">
        <f t="shared" si="15"/>
        <v>0</v>
      </c>
      <c r="DE57" s="82">
        <f t="shared" si="2"/>
        <v>0</v>
      </c>
      <c r="DF57" s="82">
        <f t="shared" si="16"/>
        <v>0</v>
      </c>
      <c r="DG57" s="82">
        <f t="shared" si="17"/>
        <v>0</v>
      </c>
      <c r="DH57" s="82">
        <f t="shared" si="18"/>
        <v>0</v>
      </c>
      <c r="DI57" s="82">
        <f t="shared" si="19"/>
        <v>3</v>
      </c>
      <c r="DJ57" s="82">
        <f t="shared" si="20"/>
        <v>0</v>
      </c>
      <c r="DK57" s="82">
        <f t="shared" si="21"/>
        <v>0</v>
      </c>
      <c r="DL57" s="82">
        <f t="shared" si="3"/>
        <v>0</v>
      </c>
      <c r="DM57" s="82">
        <f t="shared" si="4"/>
        <v>0</v>
      </c>
      <c r="DN57" s="82">
        <f t="shared" si="5"/>
        <v>0</v>
      </c>
      <c r="DO57" s="82">
        <f t="shared" si="6"/>
        <v>0</v>
      </c>
      <c r="DP57" s="82">
        <f t="shared" si="7"/>
        <v>0</v>
      </c>
      <c r="DQ57" s="82">
        <f t="shared" si="22"/>
        <v>0</v>
      </c>
      <c r="DR57" s="82">
        <f t="shared" si="8"/>
        <v>0</v>
      </c>
    </row>
    <row r="58" spans="1:122" ht="18" customHeight="1" x14ac:dyDescent="0.25">
      <c r="B58" s="7"/>
      <c r="D58" s="84" t="s">
        <v>154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 t="s">
        <v>58</v>
      </c>
      <c r="Y58" s="47"/>
      <c r="Z58" s="46"/>
      <c r="AA58" s="46" t="s">
        <v>57</v>
      </c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 t="s">
        <v>58</v>
      </c>
      <c r="AT58" s="46"/>
      <c r="AU58" s="46" t="s">
        <v>35</v>
      </c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8"/>
      <c r="BL58" s="46"/>
      <c r="BM58" s="46"/>
      <c r="BN58" s="46"/>
      <c r="BO58" s="46"/>
      <c r="BP58" s="46"/>
      <c r="BQ58" s="46"/>
      <c r="BR58" s="46"/>
      <c r="BS58" s="46"/>
      <c r="BT58" s="46"/>
      <c r="BU58" s="46" t="s">
        <v>58</v>
      </c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 t="s">
        <v>57</v>
      </c>
      <c r="CL58" s="46"/>
      <c r="CM58" s="46"/>
      <c r="CN58" s="46" t="s">
        <v>58</v>
      </c>
      <c r="CO58" s="46"/>
      <c r="CP58" s="46"/>
      <c r="CQ58" s="46" t="s">
        <v>35</v>
      </c>
      <c r="CR58" s="46"/>
      <c r="CS58" s="46"/>
      <c r="CT58" s="46"/>
      <c r="CU58" s="46"/>
      <c r="CV58" s="38">
        <f t="shared" si="9"/>
        <v>2</v>
      </c>
      <c r="CW58" s="38">
        <f t="shared" si="0"/>
        <v>2</v>
      </c>
      <c r="CX58" s="38">
        <f t="shared" si="10"/>
        <v>0</v>
      </c>
      <c r="CY58" s="38">
        <f t="shared" si="11"/>
        <v>0</v>
      </c>
      <c r="CZ58" s="38">
        <f t="shared" si="1"/>
        <v>0</v>
      </c>
      <c r="DA58" s="38">
        <f t="shared" si="12"/>
        <v>0</v>
      </c>
      <c r="DB58" s="38">
        <f t="shared" si="13"/>
        <v>0</v>
      </c>
      <c r="DC58" s="38">
        <f t="shared" si="14"/>
        <v>0</v>
      </c>
      <c r="DD58" s="38">
        <f t="shared" si="15"/>
        <v>0</v>
      </c>
      <c r="DE58" s="38">
        <f t="shared" si="2"/>
        <v>0</v>
      </c>
      <c r="DF58" s="38">
        <f t="shared" si="16"/>
        <v>0</v>
      </c>
      <c r="DG58" s="38">
        <f t="shared" si="17"/>
        <v>0</v>
      </c>
      <c r="DH58" s="38">
        <f t="shared" si="18"/>
        <v>0</v>
      </c>
      <c r="DI58" s="38">
        <f t="shared" si="19"/>
        <v>4</v>
      </c>
      <c r="DJ58" s="38">
        <f t="shared" si="20"/>
        <v>0</v>
      </c>
      <c r="DK58" s="38">
        <f t="shared" si="21"/>
        <v>0</v>
      </c>
      <c r="DL58" s="38">
        <f t="shared" si="3"/>
        <v>0</v>
      </c>
      <c r="DM58" s="38">
        <f t="shared" si="4"/>
        <v>0</v>
      </c>
      <c r="DN58" s="38">
        <f t="shared" si="5"/>
        <v>0</v>
      </c>
      <c r="DO58" s="38">
        <f t="shared" si="6"/>
        <v>0</v>
      </c>
      <c r="DP58" s="38">
        <f t="shared" si="7"/>
        <v>0</v>
      </c>
      <c r="DQ58" s="38">
        <f t="shared" si="22"/>
        <v>0</v>
      </c>
      <c r="DR58" s="38">
        <f t="shared" si="8"/>
        <v>0</v>
      </c>
    </row>
    <row r="59" spans="1:122" ht="18" customHeight="1" x14ac:dyDescent="0.25">
      <c r="B59" s="7"/>
      <c r="D59" s="84" t="s">
        <v>155</v>
      </c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 t="s">
        <v>58</v>
      </c>
      <c r="Y59" s="47"/>
      <c r="Z59" s="46"/>
      <c r="AA59" s="46"/>
      <c r="AB59" s="46" t="s">
        <v>57</v>
      </c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 t="s">
        <v>58</v>
      </c>
      <c r="AT59" s="46"/>
      <c r="AU59" s="46" t="s">
        <v>35</v>
      </c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8"/>
      <c r="BL59" s="46"/>
      <c r="BM59" s="46"/>
      <c r="BN59" s="46"/>
      <c r="BO59" s="46"/>
      <c r="BP59" s="46"/>
      <c r="BQ59" s="46"/>
      <c r="BR59" s="46"/>
      <c r="BS59" s="46"/>
      <c r="BT59" s="46"/>
      <c r="BU59" s="46" t="s">
        <v>58</v>
      </c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 t="s">
        <v>57</v>
      </c>
      <c r="CM59" s="46"/>
      <c r="CN59" s="46" t="s">
        <v>58</v>
      </c>
      <c r="CO59" s="46"/>
      <c r="CP59" s="46"/>
      <c r="CQ59" s="46" t="s">
        <v>35</v>
      </c>
      <c r="CR59" s="46"/>
      <c r="CS59" s="46"/>
      <c r="CT59" s="46"/>
      <c r="CU59" s="46"/>
      <c r="CV59" s="38">
        <f t="shared" ref="CV59:CV65" si="206">COUNTIF(E59:CU59,"РУС")</f>
        <v>2</v>
      </c>
      <c r="CW59" s="38">
        <f t="shared" ref="CW59:CW65" si="207">COUNTIF(E59:CU59,"МАТ")</f>
        <v>2</v>
      </c>
      <c r="CX59" s="38">
        <f t="shared" ref="CX59:CX65" si="208">COUNTIF(E59:CU59,"АЛГ")</f>
        <v>0</v>
      </c>
      <c r="CY59" s="38">
        <f t="shared" ref="CY59:CY65" si="209">COUNTIF(E59:CU59,"ГЕМ")</f>
        <v>0</v>
      </c>
      <c r="CZ59" s="38">
        <f t="shared" ref="CZ59:CZ65" si="210">COUNTIF(E59:CU59,"ВИС")</f>
        <v>0</v>
      </c>
      <c r="DA59" s="38">
        <f t="shared" ref="DA59:DA65" si="211">COUNTIF(E59:CU59,"БИО")</f>
        <v>0</v>
      </c>
      <c r="DB59" s="38">
        <f t="shared" ref="DB59:DB65" si="212">COUNTIF(E59:CU59,"ГЕО")</f>
        <v>0</v>
      </c>
      <c r="DC59" s="38">
        <f t="shared" ref="DC59:DC65" si="213">COUNTIF(E59:CU59,"ИНФ")</f>
        <v>0</v>
      </c>
      <c r="DD59" s="38">
        <f t="shared" ref="DD59:DD65" si="214">COUNTIF(E59:CU59,"ИСТ")</f>
        <v>0</v>
      </c>
      <c r="DE59" s="38">
        <f t="shared" ref="DE59:DE65" si="215">COUNTIF(E59:CU59,"ЛИТ")</f>
        <v>0</v>
      </c>
      <c r="DF59" s="38">
        <f t="shared" ref="DF59:DF65" si="216">COUNTIF(E59:CU59,"ОБЩ")</f>
        <v>0</v>
      </c>
      <c r="DG59" s="38">
        <f t="shared" ref="DG59:DG65" si="217">COUNTIF(E59:CU59,"ФИЗ")</f>
        <v>0</v>
      </c>
      <c r="DH59" s="38">
        <f t="shared" ref="DH59:DH65" si="218">COUNTIF(E59:CU59,"ХИМ")</f>
        <v>0</v>
      </c>
      <c r="DI59" s="38">
        <f t="shared" ref="DI59:DI65" si="219">COUNTIF(E59:CU59,"АНГ")</f>
        <v>4</v>
      </c>
      <c r="DJ59" s="38">
        <f t="shared" ref="DJ59:DJ65" si="220">COUNTIF(E59:CU59,"НЕМ")</f>
        <v>0</v>
      </c>
      <c r="DK59" s="38">
        <f t="shared" ref="DK59:DK65" si="221">COUNTIF(E59:CU59,"ФРА")</f>
        <v>0</v>
      </c>
      <c r="DL59" s="38">
        <f t="shared" ref="DL59:DL65" si="222">COUNTIF(E59:CU59,"ОКР")</f>
        <v>0</v>
      </c>
      <c r="DM59" s="38">
        <f t="shared" ref="DM59:DM65" si="223">COUNTIF(E59:CU59,"ИЗО")</f>
        <v>0</v>
      </c>
      <c r="DN59" s="38">
        <f t="shared" ref="DN59:DN65" si="224">COUNTIF(E59:CU59,"КУБ")</f>
        <v>0</v>
      </c>
      <c r="DO59" s="38">
        <f t="shared" ref="DO59:DO65" si="225">COUNTIF(E59:CU59,"МУЗ")</f>
        <v>0</v>
      </c>
      <c r="DP59" s="38">
        <f t="shared" ref="DP59:DP65" si="226">COUNTIF(E59:CU59,"ОБЗ")</f>
        <v>0</v>
      </c>
      <c r="DQ59" s="38">
        <f t="shared" ref="DQ59:DQ65" si="227">COUNTIF(E59:CU59,"ТЕХ")</f>
        <v>0</v>
      </c>
      <c r="DR59" s="38">
        <f t="shared" ref="DR59:DR65" si="228">COUNTIF(E59:CU59,"ФЗР")</f>
        <v>0</v>
      </c>
    </row>
    <row r="60" spans="1:122" ht="18" customHeight="1" x14ac:dyDescent="0.25">
      <c r="B60" s="7"/>
      <c r="D60" s="84" t="s">
        <v>156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 t="s">
        <v>58</v>
      </c>
      <c r="Y60" s="47"/>
      <c r="Z60" s="46"/>
      <c r="AA60" s="46" t="s">
        <v>57</v>
      </c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 t="s">
        <v>58</v>
      </c>
      <c r="AT60" s="46"/>
      <c r="AU60" s="46" t="s">
        <v>35</v>
      </c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8"/>
      <c r="BL60" s="46"/>
      <c r="BM60" s="46"/>
      <c r="BN60" s="46"/>
      <c r="BO60" s="46"/>
      <c r="BP60" s="46"/>
      <c r="BQ60" s="46"/>
      <c r="BR60" s="46"/>
      <c r="BS60" s="46"/>
      <c r="BT60" s="46"/>
      <c r="BU60" s="46" t="s">
        <v>58</v>
      </c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 t="s">
        <v>57</v>
      </c>
      <c r="CL60" s="46"/>
      <c r="CM60" s="46"/>
      <c r="CN60" s="46" t="s">
        <v>58</v>
      </c>
      <c r="CO60" s="46"/>
      <c r="CP60" s="46"/>
      <c r="CQ60" s="46" t="s">
        <v>35</v>
      </c>
      <c r="CR60" s="46"/>
      <c r="CS60" s="46"/>
      <c r="CT60" s="46"/>
      <c r="CU60" s="46"/>
      <c r="CV60" s="38">
        <f t="shared" si="206"/>
        <v>2</v>
      </c>
      <c r="CW60" s="38">
        <f t="shared" si="207"/>
        <v>2</v>
      </c>
      <c r="CX60" s="38">
        <f t="shared" si="208"/>
        <v>0</v>
      </c>
      <c r="CY60" s="38">
        <f t="shared" si="209"/>
        <v>0</v>
      </c>
      <c r="CZ60" s="38">
        <f t="shared" si="210"/>
        <v>0</v>
      </c>
      <c r="DA60" s="38">
        <f t="shared" si="211"/>
        <v>0</v>
      </c>
      <c r="DB60" s="38">
        <f t="shared" si="212"/>
        <v>0</v>
      </c>
      <c r="DC60" s="38">
        <f t="shared" si="213"/>
        <v>0</v>
      </c>
      <c r="DD60" s="38">
        <f t="shared" si="214"/>
        <v>0</v>
      </c>
      <c r="DE60" s="38">
        <f t="shared" si="215"/>
        <v>0</v>
      </c>
      <c r="DF60" s="38">
        <f t="shared" si="216"/>
        <v>0</v>
      </c>
      <c r="DG60" s="38">
        <f t="shared" si="217"/>
        <v>0</v>
      </c>
      <c r="DH60" s="38">
        <f t="shared" si="218"/>
        <v>0</v>
      </c>
      <c r="DI60" s="38">
        <f t="shared" si="219"/>
        <v>4</v>
      </c>
      <c r="DJ60" s="38">
        <f t="shared" si="220"/>
        <v>0</v>
      </c>
      <c r="DK60" s="38">
        <f t="shared" si="221"/>
        <v>0</v>
      </c>
      <c r="DL60" s="38">
        <f t="shared" si="222"/>
        <v>0</v>
      </c>
      <c r="DM60" s="38">
        <f t="shared" si="223"/>
        <v>0</v>
      </c>
      <c r="DN60" s="38">
        <f t="shared" si="224"/>
        <v>0</v>
      </c>
      <c r="DO60" s="38">
        <f t="shared" si="225"/>
        <v>0</v>
      </c>
      <c r="DP60" s="38">
        <f t="shared" si="226"/>
        <v>0</v>
      </c>
      <c r="DQ60" s="38">
        <f t="shared" si="227"/>
        <v>0</v>
      </c>
      <c r="DR60" s="38">
        <f t="shared" si="228"/>
        <v>0</v>
      </c>
    </row>
    <row r="61" spans="1:122" ht="18" customHeight="1" x14ac:dyDescent="0.25">
      <c r="B61" s="7"/>
      <c r="D61" s="84" t="s">
        <v>157</v>
      </c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 t="s">
        <v>58</v>
      </c>
      <c r="Y61" s="47"/>
      <c r="Z61" s="46"/>
      <c r="AA61" s="46"/>
      <c r="AB61" s="46" t="s">
        <v>57</v>
      </c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 t="s">
        <v>58</v>
      </c>
      <c r="AT61" s="46"/>
      <c r="AU61" s="46" t="s">
        <v>35</v>
      </c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8"/>
      <c r="BL61" s="46"/>
      <c r="BM61" s="46"/>
      <c r="BN61" s="46"/>
      <c r="BO61" s="46"/>
      <c r="BP61" s="46"/>
      <c r="BQ61" s="46"/>
      <c r="BR61" s="46"/>
      <c r="BS61" s="46"/>
      <c r="BT61" s="46"/>
      <c r="BU61" s="46" t="s">
        <v>58</v>
      </c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 t="s">
        <v>57</v>
      </c>
      <c r="CM61" s="46"/>
      <c r="CN61" s="46" t="s">
        <v>58</v>
      </c>
      <c r="CO61" s="46"/>
      <c r="CP61" s="46"/>
      <c r="CQ61" s="46" t="s">
        <v>35</v>
      </c>
      <c r="CR61" s="46"/>
      <c r="CS61" s="46"/>
      <c r="CT61" s="46"/>
      <c r="CU61" s="46"/>
      <c r="CV61" s="38">
        <f t="shared" si="206"/>
        <v>2</v>
      </c>
      <c r="CW61" s="38">
        <f t="shared" si="207"/>
        <v>2</v>
      </c>
      <c r="CX61" s="38">
        <f t="shared" si="208"/>
        <v>0</v>
      </c>
      <c r="CY61" s="38">
        <f t="shared" si="209"/>
        <v>0</v>
      </c>
      <c r="CZ61" s="38">
        <f t="shared" si="210"/>
        <v>0</v>
      </c>
      <c r="DA61" s="38">
        <f t="shared" si="211"/>
        <v>0</v>
      </c>
      <c r="DB61" s="38">
        <f t="shared" si="212"/>
        <v>0</v>
      </c>
      <c r="DC61" s="38">
        <f t="shared" si="213"/>
        <v>0</v>
      </c>
      <c r="DD61" s="38">
        <f t="shared" si="214"/>
        <v>0</v>
      </c>
      <c r="DE61" s="38">
        <f t="shared" si="215"/>
        <v>0</v>
      </c>
      <c r="DF61" s="38">
        <f t="shared" si="216"/>
        <v>0</v>
      </c>
      <c r="DG61" s="38">
        <f t="shared" si="217"/>
        <v>0</v>
      </c>
      <c r="DH61" s="38">
        <f t="shared" si="218"/>
        <v>0</v>
      </c>
      <c r="DI61" s="38">
        <f t="shared" si="219"/>
        <v>4</v>
      </c>
      <c r="DJ61" s="38">
        <f t="shared" si="220"/>
        <v>0</v>
      </c>
      <c r="DK61" s="38">
        <f t="shared" si="221"/>
        <v>0</v>
      </c>
      <c r="DL61" s="38">
        <f t="shared" si="222"/>
        <v>0</v>
      </c>
      <c r="DM61" s="38">
        <f t="shared" si="223"/>
        <v>0</v>
      </c>
      <c r="DN61" s="38">
        <f t="shared" si="224"/>
        <v>0</v>
      </c>
      <c r="DO61" s="38">
        <f t="shared" si="225"/>
        <v>0</v>
      </c>
      <c r="DP61" s="38">
        <f t="shared" si="226"/>
        <v>0</v>
      </c>
      <c r="DQ61" s="38">
        <f t="shared" si="227"/>
        <v>0</v>
      </c>
      <c r="DR61" s="38">
        <f t="shared" si="228"/>
        <v>0</v>
      </c>
    </row>
    <row r="62" spans="1:122" s="87" customFormat="1" ht="18" customHeight="1" x14ac:dyDescent="0.25">
      <c r="A62" s="85"/>
      <c r="B62" s="86"/>
      <c r="D62" s="84" t="s">
        <v>158</v>
      </c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 t="s">
        <v>58</v>
      </c>
      <c r="Y62" s="47"/>
      <c r="Z62" s="46"/>
      <c r="AA62" s="46" t="s">
        <v>57</v>
      </c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 t="s">
        <v>58</v>
      </c>
      <c r="AT62" s="46"/>
      <c r="AU62" s="46" t="s">
        <v>35</v>
      </c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8"/>
      <c r="BL62" s="46"/>
      <c r="BM62" s="46"/>
      <c r="BN62" s="46"/>
      <c r="BO62" s="46"/>
      <c r="BP62" s="46"/>
      <c r="BQ62" s="46"/>
      <c r="BR62" s="46"/>
      <c r="BS62" s="46"/>
      <c r="BT62" s="46"/>
      <c r="BU62" s="46" t="s">
        <v>58</v>
      </c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 t="s">
        <v>57</v>
      </c>
      <c r="CL62" s="46"/>
      <c r="CM62" s="46"/>
      <c r="CN62" s="46" t="s">
        <v>58</v>
      </c>
      <c r="CO62" s="46"/>
      <c r="CP62" s="46"/>
      <c r="CQ62" s="46" t="s">
        <v>35</v>
      </c>
      <c r="CR62" s="46"/>
      <c r="CS62" s="46"/>
      <c r="CT62" s="46"/>
      <c r="CU62" s="46"/>
      <c r="CV62" s="38">
        <f t="shared" si="206"/>
        <v>2</v>
      </c>
      <c r="CW62" s="38">
        <f t="shared" si="207"/>
        <v>2</v>
      </c>
      <c r="CX62" s="38">
        <f t="shared" si="208"/>
        <v>0</v>
      </c>
      <c r="CY62" s="38">
        <f t="shared" si="209"/>
        <v>0</v>
      </c>
      <c r="CZ62" s="38">
        <f t="shared" si="210"/>
        <v>0</v>
      </c>
      <c r="DA62" s="38">
        <f t="shared" si="211"/>
        <v>0</v>
      </c>
      <c r="DB62" s="38">
        <f t="shared" si="212"/>
        <v>0</v>
      </c>
      <c r="DC62" s="38">
        <f t="shared" si="213"/>
        <v>0</v>
      </c>
      <c r="DD62" s="38">
        <f t="shared" si="214"/>
        <v>0</v>
      </c>
      <c r="DE62" s="38">
        <f t="shared" si="215"/>
        <v>0</v>
      </c>
      <c r="DF62" s="38">
        <f t="shared" si="216"/>
        <v>0</v>
      </c>
      <c r="DG62" s="38">
        <f t="shared" si="217"/>
        <v>0</v>
      </c>
      <c r="DH62" s="38">
        <f t="shared" si="218"/>
        <v>0</v>
      </c>
      <c r="DI62" s="38">
        <f t="shared" si="219"/>
        <v>4</v>
      </c>
      <c r="DJ62" s="38">
        <f t="shared" si="220"/>
        <v>0</v>
      </c>
      <c r="DK62" s="38">
        <f t="shared" si="221"/>
        <v>0</v>
      </c>
      <c r="DL62" s="38">
        <f t="shared" si="222"/>
        <v>0</v>
      </c>
      <c r="DM62" s="38">
        <f t="shared" si="223"/>
        <v>0</v>
      </c>
      <c r="DN62" s="38">
        <f t="shared" si="224"/>
        <v>0</v>
      </c>
      <c r="DO62" s="38">
        <f t="shared" si="225"/>
        <v>0</v>
      </c>
      <c r="DP62" s="38">
        <f t="shared" si="226"/>
        <v>0</v>
      </c>
      <c r="DQ62" s="38">
        <f t="shared" si="227"/>
        <v>0</v>
      </c>
      <c r="DR62" s="38">
        <f t="shared" si="228"/>
        <v>0</v>
      </c>
    </row>
    <row r="63" spans="1:122" ht="18" customHeight="1" x14ac:dyDescent="0.25">
      <c r="B63" s="7"/>
      <c r="D63" s="88" t="s">
        <v>159</v>
      </c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 t="s">
        <v>57</v>
      </c>
      <c r="X63" s="89"/>
      <c r="Y63" s="90"/>
      <c r="Z63" s="89"/>
      <c r="AA63" s="89"/>
      <c r="AB63" s="89" t="s">
        <v>35</v>
      </c>
      <c r="AC63" s="89"/>
      <c r="AD63" s="89" t="s">
        <v>58</v>
      </c>
      <c r="AE63" s="89"/>
      <c r="AF63" s="89"/>
      <c r="AG63" s="89"/>
      <c r="AH63" s="89" t="s">
        <v>57</v>
      </c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 t="s">
        <v>58</v>
      </c>
      <c r="AV63" s="89"/>
      <c r="AW63" s="89" t="s">
        <v>35</v>
      </c>
      <c r="AX63" s="89"/>
      <c r="AY63" s="89"/>
      <c r="AZ63" s="89"/>
      <c r="BA63" s="89"/>
      <c r="BB63" s="89"/>
      <c r="BC63" s="89"/>
      <c r="BD63" s="89"/>
      <c r="BE63" s="89"/>
      <c r="BF63" s="89"/>
      <c r="BG63" s="89" t="s">
        <v>57</v>
      </c>
      <c r="BH63" s="89"/>
      <c r="BI63" s="89"/>
      <c r="BJ63" s="89"/>
      <c r="BK63" s="91"/>
      <c r="BL63" s="89"/>
      <c r="BM63" s="89"/>
      <c r="BN63" s="89"/>
      <c r="BO63" s="89"/>
      <c r="BP63" s="89"/>
      <c r="BQ63" s="89"/>
      <c r="BR63" s="89"/>
      <c r="BS63" s="89"/>
      <c r="BT63" s="89"/>
      <c r="BU63" s="89" t="s">
        <v>58</v>
      </c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 t="s">
        <v>58</v>
      </c>
      <c r="CI63" s="89"/>
      <c r="CJ63" s="89"/>
      <c r="CK63" s="89" t="s">
        <v>35</v>
      </c>
      <c r="CL63" s="89"/>
      <c r="CM63" s="89"/>
      <c r="CN63" s="89" t="s">
        <v>57</v>
      </c>
      <c r="CO63" s="89"/>
      <c r="CP63" s="89"/>
      <c r="CQ63" s="89"/>
      <c r="CR63" s="89"/>
      <c r="CS63" s="89"/>
      <c r="CT63" s="89"/>
      <c r="CU63" s="89"/>
      <c r="CV63" s="92">
        <f t="shared" si="206"/>
        <v>3</v>
      </c>
      <c r="CW63" s="92">
        <f t="shared" si="207"/>
        <v>4</v>
      </c>
      <c r="CX63" s="92">
        <f t="shared" si="208"/>
        <v>0</v>
      </c>
      <c r="CY63" s="92">
        <f t="shared" si="209"/>
        <v>0</v>
      </c>
      <c r="CZ63" s="92">
        <f t="shared" si="210"/>
        <v>0</v>
      </c>
      <c r="DA63" s="92">
        <f t="shared" si="211"/>
        <v>0</v>
      </c>
      <c r="DB63" s="92">
        <f t="shared" si="212"/>
        <v>0</v>
      </c>
      <c r="DC63" s="92">
        <f t="shared" si="213"/>
        <v>0</v>
      </c>
      <c r="DD63" s="92">
        <f t="shared" si="214"/>
        <v>0</v>
      </c>
      <c r="DE63" s="92">
        <f t="shared" si="215"/>
        <v>0</v>
      </c>
      <c r="DF63" s="92">
        <f t="shared" si="216"/>
        <v>0</v>
      </c>
      <c r="DG63" s="92">
        <f t="shared" si="217"/>
        <v>0</v>
      </c>
      <c r="DH63" s="92">
        <f t="shared" si="218"/>
        <v>0</v>
      </c>
      <c r="DI63" s="92">
        <f t="shared" si="219"/>
        <v>4</v>
      </c>
      <c r="DJ63" s="92">
        <f t="shared" si="220"/>
        <v>0</v>
      </c>
      <c r="DK63" s="92">
        <f t="shared" si="221"/>
        <v>0</v>
      </c>
      <c r="DL63" s="92">
        <f t="shared" si="222"/>
        <v>0</v>
      </c>
      <c r="DM63" s="92">
        <f t="shared" si="223"/>
        <v>0</v>
      </c>
      <c r="DN63" s="92">
        <f t="shared" si="224"/>
        <v>0</v>
      </c>
      <c r="DO63" s="92">
        <f t="shared" si="225"/>
        <v>0</v>
      </c>
      <c r="DP63" s="92">
        <f t="shared" si="226"/>
        <v>0</v>
      </c>
      <c r="DQ63" s="92">
        <f t="shared" si="227"/>
        <v>0</v>
      </c>
      <c r="DR63" s="92">
        <f t="shared" si="228"/>
        <v>0</v>
      </c>
    </row>
    <row r="64" spans="1:122" ht="18" customHeight="1" x14ac:dyDescent="0.25">
      <c r="B64" s="7"/>
      <c r="D64" s="88" t="s">
        <v>160</v>
      </c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 t="s">
        <v>57</v>
      </c>
      <c r="X64" s="89"/>
      <c r="Y64" s="90"/>
      <c r="Z64" s="89"/>
      <c r="AA64" s="89"/>
      <c r="AB64" s="89" t="s">
        <v>35</v>
      </c>
      <c r="AC64" s="89"/>
      <c r="AD64" s="89" t="s">
        <v>58</v>
      </c>
      <c r="AE64" s="89"/>
      <c r="AF64" s="89"/>
      <c r="AG64" s="89"/>
      <c r="AH64" s="89" t="s">
        <v>57</v>
      </c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 t="s">
        <v>58</v>
      </c>
      <c r="AV64" s="89"/>
      <c r="AW64" s="89" t="s">
        <v>35</v>
      </c>
      <c r="AX64" s="89"/>
      <c r="AY64" s="89"/>
      <c r="AZ64" s="89"/>
      <c r="BA64" s="89"/>
      <c r="BB64" s="89"/>
      <c r="BC64" s="89"/>
      <c r="BD64" s="89"/>
      <c r="BE64" s="89"/>
      <c r="BF64" s="89"/>
      <c r="BG64" s="89" t="s">
        <v>57</v>
      </c>
      <c r="BH64" s="89"/>
      <c r="BI64" s="89"/>
      <c r="BJ64" s="89"/>
      <c r="BK64" s="91"/>
      <c r="BL64" s="89"/>
      <c r="BM64" s="89"/>
      <c r="BN64" s="89"/>
      <c r="BO64" s="89"/>
      <c r="BP64" s="89"/>
      <c r="BQ64" s="89"/>
      <c r="BR64" s="89"/>
      <c r="BS64" s="89"/>
      <c r="BT64" s="89"/>
      <c r="BU64" s="89" t="s">
        <v>58</v>
      </c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 t="s">
        <v>58</v>
      </c>
      <c r="CI64" s="89"/>
      <c r="CJ64" s="89"/>
      <c r="CK64" s="89" t="s">
        <v>35</v>
      </c>
      <c r="CL64" s="89"/>
      <c r="CM64" s="89"/>
      <c r="CN64" s="89" t="s">
        <v>57</v>
      </c>
      <c r="CO64" s="89"/>
      <c r="CP64" s="89"/>
      <c r="CQ64" s="89"/>
      <c r="CR64" s="89"/>
      <c r="CS64" s="89"/>
      <c r="CT64" s="89"/>
      <c r="CU64" s="89"/>
      <c r="CV64" s="92">
        <f t="shared" si="206"/>
        <v>3</v>
      </c>
      <c r="CW64" s="92">
        <f t="shared" si="207"/>
        <v>4</v>
      </c>
      <c r="CX64" s="92">
        <f t="shared" si="208"/>
        <v>0</v>
      </c>
      <c r="CY64" s="92">
        <f t="shared" si="209"/>
        <v>0</v>
      </c>
      <c r="CZ64" s="92">
        <f t="shared" si="210"/>
        <v>0</v>
      </c>
      <c r="DA64" s="92">
        <f t="shared" si="211"/>
        <v>0</v>
      </c>
      <c r="DB64" s="92">
        <f t="shared" si="212"/>
        <v>0</v>
      </c>
      <c r="DC64" s="92">
        <f t="shared" si="213"/>
        <v>0</v>
      </c>
      <c r="DD64" s="92">
        <f t="shared" si="214"/>
        <v>0</v>
      </c>
      <c r="DE64" s="92">
        <f t="shared" si="215"/>
        <v>0</v>
      </c>
      <c r="DF64" s="92">
        <f t="shared" si="216"/>
        <v>0</v>
      </c>
      <c r="DG64" s="92">
        <f t="shared" si="217"/>
        <v>0</v>
      </c>
      <c r="DH64" s="92">
        <f t="shared" si="218"/>
        <v>0</v>
      </c>
      <c r="DI64" s="92">
        <f t="shared" si="219"/>
        <v>4</v>
      </c>
      <c r="DJ64" s="92">
        <f t="shared" si="220"/>
        <v>0</v>
      </c>
      <c r="DK64" s="92">
        <f t="shared" si="221"/>
        <v>0</v>
      </c>
      <c r="DL64" s="92">
        <f t="shared" si="222"/>
        <v>0</v>
      </c>
      <c r="DM64" s="92">
        <f t="shared" si="223"/>
        <v>0</v>
      </c>
      <c r="DN64" s="92">
        <f t="shared" si="224"/>
        <v>0</v>
      </c>
      <c r="DO64" s="92">
        <f t="shared" si="225"/>
        <v>0</v>
      </c>
      <c r="DP64" s="92">
        <f t="shared" si="226"/>
        <v>0</v>
      </c>
      <c r="DQ64" s="92">
        <f t="shared" si="227"/>
        <v>0</v>
      </c>
      <c r="DR64" s="92">
        <f t="shared" si="228"/>
        <v>0</v>
      </c>
    </row>
    <row r="65" spans="1:123" ht="18" customHeight="1" x14ac:dyDescent="0.25">
      <c r="B65" s="7"/>
      <c r="D65" s="88" t="s">
        <v>161</v>
      </c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 t="s">
        <v>57</v>
      </c>
      <c r="X65" s="89"/>
      <c r="Y65" s="90"/>
      <c r="Z65" s="89"/>
      <c r="AA65" s="89"/>
      <c r="AB65" s="89" t="s">
        <v>35</v>
      </c>
      <c r="AC65" s="89"/>
      <c r="AD65" s="89" t="s">
        <v>58</v>
      </c>
      <c r="AE65" s="89"/>
      <c r="AF65" s="89"/>
      <c r="AG65" s="89"/>
      <c r="AH65" s="89" t="s">
        <v>57</v>
      </c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 t="s">
        <v>58</v>
      </c>
      <c r="AV65" s="89"/>
      <c r="AW65" s="89" t="s">
        <v>35</v>
      </c>
      <c r="AX65" s="89"/>
      <c r="AY65" s="89"/>
      <c r="AZ65" s="89"/>
      <c r="BA65" s="89"/>
      <c r="BB65" s="89"/>
      <c r="BC65" s="89"/>
      <c r="BD65" s="89"/>
      <c r="BE65" s="89"/>
      <c r="BF65" s="89"/>
      <c r="BG65" s="89" t="s">
        <v>57</v>
      </c>
      <c r="BH65" s="89"/>
      <c r="BI65" s="89"/>
      <c r="BJ65" s="89"/>
      <c r="BK65" s="91"/>
      <c r="BL65" s="89"/>
      <c r="BM65" s="89"/>
      <c r="BN65" s="89"/>
      <c r="BO65" s="89"/>
      <c r="BP65" s="89"/>
      <c r="BQ65" s="89"/>
      <c r="BR65" s="89"/>
      <c r="BS65" s="89"/>
      <c r="BT65" s="89"/>
      <c r="BU65" s="89" t="s">
        <v>58</v>
      </c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 t="s">
        <v>58</v>
      </c>
      <c r="CI65" s="89"/>
      <c r="CJ65" s="89"/>
      <c r="CK65" s="89" t="s">
        <v>35</v>
      </c>
      <c r="CL65" s="89"/>
      <c r="CM65" s="89"/>
      <c r="CN65" s="89" t="s">
        <v>57</v>
      </c>
      <c r="CO65" s="89"/>
      <c r="CP65" s="89"/>
      <c r="CQ65" s="89"/>
      <c r="CR65" s="89"/>
      <c r="CS65" s="89"/>
      <c r="CT65" s="89"/>
      <c r="CU65" s="89"/>
      <c r="CV65" s="92">
        <f t="shared" si="206"/>
        <v>3</v>
      </c>
      <c r="CW65" s="92">
        <f t="shared" si="207"/>
        <v>4</v>
      </c>
      <c r="CX65" s="92">
        <f t="shared" si="208"/>
        <v>0</v>
      </c>
      <c r="CY65" s="92">
        <f t="shared" si="209"/>
        <v>0</v>
      </c>
      <c r="CZ65" s="92">
        <f t="shared" si="210"/>
        <v>0</v>
      </c>
      <c r="DA65" s="92">
        <f t="shared" si="211"/>
        <v>0</v>
      </c>
      <c r="DB65" s="92">
        <f t="shared" si="212"/>
        <v>0</v>
      </c>
      <c r="DC65" s="92">
        <f t="shared" si="213"/>
        <v>0</v>
      </c>
      <c r="DD65" s="92">
        <f t="shared" si="214"/>
        <v>0</v>
      </c>
      <c r="DE65" s="92">
        <f t="shared" si="215"/>
        <v>0</v>
      </c>
      <c r="DF65" s="92">
        <f t="shared" si="216"/>
        <v>0</v>
      </c>
      <c r="DG65" s="92">
        <f t="shared" si="217"/>
        <v>0</v>
      </c>
      <c r="DH65" s="92">
        <f t="shared" si="218"/>
        <v>0</v>
      </c>
      <c r="DI65" s="92">
        <f t="shared" si="219"/>
        <v>4</v>
      </c>
      <c r="DJ65" s="92">
        <f t="shared" si="220"/>
        <v>0</v>
      </c>
      <c r="DK65" s="92">
        <f t="shared" si="221"/>
        <v>0</v>
      </c>
      <c r="DL65" s="92">
        <f t="shared" si="222"/>
        <v>0</v>
      </c>
      <c r="DM65" s="92">
        <f t="shared" si="223"/>
        <v>0</v>
      </c>
      <c r="DN65" s="92">
        <f t="shared" si="224"/>
        <v>0</v>
      </c>
      <c r="DO65" s="92">
        <f t="shared" si="225"/>
        <v>0</v>
      </c>
      <c r="DP65" s="92">
        <f t="shared" si="226"/>
        <v>0</v>
      </c>
      <c r="DQ65" s="92">
        <f t="shared" si="227"/>
        <v>0</v>
      </c>
      <c r="DR65" s="92">
        <f t="shared" si="228"/>
        <v>0</v>
      </c>
    </row>
    <row r="66" spans="1:123" s="22" customFormat="1" ht="15.75" customHeight="1" x14ac:dyDescent="0.25">
      <c r="A66" s="20"/>
      <c r="B66" s="21"/>
      <c r="E66" s="14">
        <v>2</v>
      </c>
      <c r="F66" s="14">
        <v>3</v>
      </c>
      <c r="G66" s="14">
        <v>4</v>
      </c>
      <c r="H66" s="14">
        <v>5</v>
      </c>
      <c r="I66" s="14">
        <v>6</v>
      </c>
      <c r="J66" s="14">
        <v>7</v>
      </c>
      <c r="K66" s="14">
        <v>9</v>
      </c>
      <c r="L66" s="14">
        <v>10</v>
      </c>
      <c r="M66" s="14">
        <v>11</v>
      </c>
      <c r="N66" s="14">
        <v>12</v>
      </c>
      <c r="O66" s="14">
        <v>13</v>
      </c>
      <c r="P66" s="14">
        <v>14</v>
      </c>
      <c r="Q66" s="14">
        <v>16</v>
      </c>
      <c r="R66" s="14">
        <v>17</v>
      </c>
      <c r="S66" s="14">
        <v>18</v>
      </c>
      <c r="T66" s="14">
        <v>19</v>
      </c>
      <c r="U66" s="14">
        <v>20</v>
      </c>
      <c r="V66" s="14">
        <v>21</v>
      </c>
      <c r="W66" s="14">
        <v>23</v>
      </c>
      <c r="X66" s="14">
        <v>24</v>
      </c>
      <c r="Y66" s="14">
        <v>25</v>
      </c>
      <c r="Z66" s="14">
        <v>26</v>
      </c>
      <c r="AA66" s="14">
        <v>27</v>
      </c>
      <c r="AB66" s="14">
        <v>28</v>
      </c>
      <c r="AC66" s="14">
        <v>30</v>
      </c>
      <c r="AD66" s="14">
        <v>1</v>
      </c>
      <c r="AE66" s="14">
        <v>2</v>
      </c>
      <c r="AF66" s="14">
        <v>3</v>
      </c>
      <c r="AG66" s="14">
        <v>4</v>
      </c>
      <c r="AH66" s="14">
        <v>5</v>
      </c>
      <c r="AI66" s="14">
        <v>7</v>
      </c>
      <c r="AJ66" s="14">
        <v>8</v>
      </c>
      <c r="AK66" s="14">
        <v>9</v>
      </c>
      <c r="AL66" s="14">
        <v>10</v>
      </c>
      <c r="AM66" s="14">
        <v>11</v>
      </c>
      <c r="AN66" s="14">
        <v>12</v>
      </c>
      <c r="AO66" s="14">
        <v>14</v>
      </c>
      <c r="AP66" s="14">
        <v>15</v>
      </c>
      <c r="AQ66" s="15">
        <v>16</v>
      </c>
      <c r="AR66" s="14">
        <v>17</v>
      </c>
      <c r="AS66" s="14">
        <v>18</v>
      </c>
      <c r="AT66" s="14">
        <v>19</v>
      </c>
      <c r="AU66" s="14">
        <v>21</v>
      </c>
      <c r="AV66" s="14">
        <v>22</v>
      </c>
      <c r="AW66" s="14">
        <v>23</v>
      </c>
      <c r="AX66" s="14">
        <v>24</v>
      </c>
      <c r="AY66" s="14">
        <v>25</v>
      </c>
      <c r="AZ66" s="14">
        <v>26</v>
      </c>
      <c r="BA66" s="14">
        <v>5</v>
      </c>
      <c r="BB66" s="14">
        <v>6</v>
      </c>
      <c r="BC66" s="14">
        <v>7</v>
      </c>
      <c r="BD66" s="14">
        <v>8</v>
      </c>
      <c r="BE66" s="14">
        <v>9</v>
      </c>
      <c r="BF66" s="14">
        <v>11</v>
      </c>
      <c r="BG66" s="14">
        <v>5</v>
      </c>
      <c r="BH66" s="14">
        <v>13</v>
      </c>
      <c r="BI66" s="14">
        <v>14</v>
      </c>
      <c r="BJ66" s="14">
        <v>15</v>
      </c>
      <c r="BK66" s="14">
        <v>16</v>
      </c>
      <c r="BL66" s="14">
        <v>18</v>
      </c>
      <c r="BM66" s="14">
        <v>19</v>
      </c>
      <c r="BN66" s="14">
        <v>20</v>
      </c>
      <c r="BO66" s="14">
        <v>21</v>
      </c>
      <c r="BP66" s="14">
        <v>22</v>
      </c>
      <c r="BQ66" s="14">
        <v>23</v>
      </c>
      <c r="BR66" s="14">
        <v>25</v>
      </c>
      <c r="BS66" s="14">
        <v>26</v>
      </c>
      <c r="BT66" s="14">
        <v>27</v>
      </c>
      <c r="BU66" s="14">
        <v>28</v>
      </c>
      <c r="BV66" s="14">
        <v>29</v>
      </c>
      <c r="BW66" s="14">
        <v>30</v>
      </c>
      <c r="BX66" s="14">
        <v>2</v>
      </c>
      <c r="BY66" s="14">
        <v>3</v>
      </c>
      <c r="BZ66" s="14">
        <v>4</v>
      </c>
      <c r="CA66" s="14">
        <v>5</v>
      </c>
      <c r="CB66" s="14">
        <v>6</v>
      </c>
      <c r="CC66" s="14">
        <v>7</v>
      </c>
      <c r="CD66" s="14">
        <v>9</v>
      </c>
      <c r="CE66" s="14">
        <v>10</v>
      </c>
      <c r="CF66" s="14">
        <v>11</v>
      </c>
      <c r="CG66" s="14">
        <v>12</v>
      </c>
      <c r="CH66" s="14">
        <v>13</v>
      </c>
      <c r="CI66" s="14">
        <v>14</v>
      </c>
      <c r="CJ66" s="14">
        <v>16</v>
      </c>
      <c r="CK66" s="14">
        <v>17</v>
      </c>
      <c r="CL66" s="14">
        <v>18</v>
      </c>
      <c r="CM66" s="14">
        <v>19</v>
      </c>
      <c r="CN66" s="14">
        <v>5</v>
      </c>
      <c r="CO66" s="14">
        <v>21</v>
      </c>
      <c r="CP66" s="14">
        <v>23</v>
      </c>
      <c r="CQ66" s="14">
        <v>24</v>
      </c>
      <c r="CR66" s="14">
        <v>25</v>
      </c>
      <c r="CS66" s="14">
        <v>26</v>
      </c>
      <c r="CT66" s="14">
        <v>27</v>
      </c>
      <c r="CU66" s="14">
        <v>28</v>
      </c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23"/>
      <c r="DJ66" s="23"/>
      <c r="DK66" s="23"/>
      <c r="DL66" s="24"/>
      <c r="DM66" s="24"/>
      <c r="DN66" s="24"/>
      <c r="DO66" s="24"/>
      <c r="DP66" s="24"/>
      <c r="DQ66" s="24"/>
      <c r="DR66" s="25"/>
    </row>
    <row r="67" spans="1:123" s="17" customFormat="1" ht="16.149999999999999" customHeight="1" x14ac:dyDescent="0.25">
      <c r="B67" s="26"/>
      <c r="E67" s="105" t="s">
        <v>0</v>
      </c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6" t="s">
        <v>1</v>
      </c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2" t="s">
        <v>2</v>
      </c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  <c r="BR67" s="102"/>
      <c r="BS67" s="102"/>
      <c r="BT67" s="102"/>
      <c r="BU67" s="102"/>
      <c r="BV67" s="102"/>
      <c r="BW67" s="102"/>
      <c r="BX67" s="103" t="s">
        <v>3</v>
      </c>
      <c r="BY67" s="103"/>
      <c r="BZ67" s="103"/>
      <c r="CA67" s="103"/>
      <c r="CB67" s="103"/>
      <c r="CC67" s="103"/>
      <c r="CD67" s="103"/>
      <c r="CE67" s="103"/>
      <c r="CF67" s="103"/>
      <c r="CG67" s="103"/>
      <c r="CH67" s="103"/>
      <c r="CI67" s="103"/>
      <c r="CJ67" s="103"/>
      <c r="CK67" s="103"/>
      <c r="CL67" s="103"/>
      <c r="CM67" s="103"/>
      <c r="CN67" s="103"/>
      <c r="CO67" s="103"/>
      <c r="CP67" s="103"/>
      <c r="CQ67" s="103"/>
      <c r="CR67" s="103"/>
      <c r="CS67" s="103"/>
      <c r="CT67" s="103"/>
      <c r="CU67" s="103"/>
      <c r="DI67" s="23"/>
      <c r="DJ67" s="23"/>
      <c r="DK67" s="23"/>
      <c r="DL67" s="24"/>
      <c r="DM67" s="24"/>
      <c r="DN67" s="24"/>
      <c r="DO67" s="24"/>
      <c r="DP67" s="24"/>
      <c r="DQ67" s="24"/>
      <c r="DR67" s="23"/>
      <c r="DS67" s="22"/>
    </row>
    <row r="68" spans="1:123" ht="58.15" customHeight="1" x14ac:dyDescent="0.25">
      <c r="A68" s="10" t="s">
        <v>49</v>
      </c>
      <c r="DQ68" s="8"/>
      <c r="DS68" s="2"/>
    </row>
    <row r="69" spans="1:123" ht="15.75" customHeight="1" x14ac:dyDescent="0.25">
      <c r="DS69" s="2"/>
    </row>
    <row r="70" spans="1:123" ht="15.75" customHeight="1" x14ac:dyDescent="0.25"/>
    <row r="71" spans="1:123" ht="15.75" customHeight="1" x14ac:dyDescent="0.25"/>
    <row r="72" spans="1:123" ht="15.75" customHeight="1" x14ac:dyDescent="0.25"/>
    <row r="73" spans="1:123" ht="15.75" customHeight="1" x14ac:dyDescent="0.25"/>
    <row r="74" spans="1:123" ht="15.75" customHeight="1" x14ac:dyDescent="0.25"/>
    <row r="75" spans="1:123" ht="15.75" customHeight="1" x14ac:dyDescent="0.25"/>
    <row r="76" spans="1:123" ht="15.75" customHeight="1" x14ac:dyDescent="0.25"/>
    <row r="77" spans="1:123" ht="15.75" customHeight="1" x14ac:dyDescent="0.25"/>
    <row r="78" spans="1:123" ht="15.75" customHeight="1" x14ac:dyDescent="0.25"/>
    <row r="79" spans="1:123" ht="15.75" customHeight="1" x14ac:dyDescent="0.25"/>
    <row r="80" spans="1:123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</sheetData>
  <sortState ref="A2:B25">
    <sortCondition ref="A2:A25"/>
  </sortState>
  <mergeCells count="15">
    <mergeCell ref="BX67:CU67"/>
    <mergeCell ref="BX6:CU6"/>
    <mergeCell ref="CV6:DR6"/>
    <mergeCell ref="Q3:AH3"/>
    <mergeCell ref="F2:I2"/>
    <mergeCell ref="Q4:AF4"/>
    <mergeCell ref="F4:M4"/>
    <mergeCell ref="F3:M3"/>
    <mergeCell ref="AD6:AZ6"/>
    <mergeCell ref="BA6:BW6"/>
    <mergeCell ref="A6:B6"/>
    <mergeCell ref="E6:AC6"/>
    <mergeCell ref="E67:AC67"/>
    <mergeCell ref="AD67:AZ67"/>
    <mergeCell ref="BA67:BW67"/>
  </mergeCells>
  <pageMargins left="0.23622047244094491" right="0.23622047244094491" top="0.35433070866141736" bottom="0.35433070866141736" header="0.31496062992125984" footer="0.31496062992125984"/>
  <pageSetup paperSize="9" scale="4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2-4 классы</vt:lpstr>
      <vt:lpstr>5-11 классы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admin</cp:lastModifiedBy>
  <cp:lastPrinted>2024-09-02T04:40:32Z</cp:lastPrinted>
  <dcterms:created xsi:type="dcterms:W3CDTF">2021-09-20T17:47:09Z</dcterms:created>
  <dcterms:modified xsi:type="dcterms:W3CDTF">2024-09-17T08:59:50Z</dcterms:modified>
</cp:coreProperties>
</file>